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5.-Reportes Parciales sep23-ene24\4 REP_PARCIAL_03ENE24\"/>
    </mc:Choice>
  </mc:AlternateContent>
  <xr:revisionPtr revIDLastSave="0" documentId="13_ncr:1_{A0FC7030-1A2A-4BDB-877A-823956E23C4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ATERIA 1" sheetId="1" r:id="rId1"/>
    <sheet name="MATERIA 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8" l="1"/>
  <c r="Q34" i="8"/>
  <c r="Q33" i="8"/>
  <c r="Q32" i="8"/>
  <c r="Q41" i="8"/>
  <c r="P39" i="8"/>
  <c r="O39" i="8"/>
  <c r="N39" i="8"/>
  <c r="M39" i="8"/>
  <c r="L39" i="8"/>
  <c r="K39" i="8"/>
  <c r="J39" i="8"/>
  <c r="P38" i="8"/>
  <c r="P41" i="8" s="1"/>
  <c r="O38" i="8"/>
  <c r="N38" i="8"/>
  <c r="M38" i="8"/>
  <c r="L38" i="8"/>
  <c r="K38" i="8"/>
  <c r="J38" i="8"/>
  <c r="P37" i="8"/>
  <c r="P40" i="8" s="1"/>
  <c r="O37" i="8"/>
  <c r="N37" i="8"/>
  <c r="M37" i="8"/>
  <c r="L37" i="8"/>
  <c r="K37" i="8"/>
  <c r="J37" i="8"/>
  <c r="Q36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Q9" i="8"/>
  <c r="M41" i="8" l="1"/>
  <c r="M40" i="8"/>
  <c r="L41" i="8"/>
  <c r="L40" i="8"/>
  <c r="N41" i="8"/>
  <c r="Q37" i="8"/>
  <c r="Q40" i="8" s="1"/>
  <c r="J40" i="8"/>
  <c r="N40" i="8"/>
  <c r="K41" i="8"/>
  <c r="O41" i="8"/>
  <c r="J41" i="8"/>
  <c r="K40" i="8"/>
  <c r="O40" i="8"/>
  <c r="K35" i="1"/>
  <c r="L35" i="1"/>
  <c r="M35" i="1"/>
  <c r="N35" i="1"/>
  <c r="O35" i="1"/>
  <c r="P35" i="1"/>
  <c r="J35" i="1"/>
  <c r="K34" i="1"/>
  <c r="L34" i="1"/>
  <c r="M34" i="1"/>
  <c r="N34" i="1"/>
  <c r="O34" i="1"/>
  <c r="P34" i="1"/>
  <c r="K33" i="1"/>
  <c r="L33" i="1"/>
  <c r="M33" i="1"/>
  <c r="N33" i="1"/>
  <c r="O33" i="1"/>
  <c r="P33" i="1"/>
  <c r="J34" i="1"/>
  <c r="J33" i="1"/>
  <c r="Q21" i="1" l="1"/>
  <c r="Q22" i="1"/>
  <c r="Q23" i="1"/>
  <c r="Q24" i="1"/>
  <c r="Q25" i="1"/>
  <c r="Q26" i="1"/>
  <c r="Q27" i="1"/>
  <c r="Q28" i="1"/>
  <c r="Q29" i="1"/>
  <c r="Q30" i="1"/>
  <c r="Q31" i="1"/>
  <c r="Q32" i="1"/>
  <c r="Q10" i="1"/>
  <c r="Q11" i="1"/>
  <c r="Q12" i="1"/>
  <c r="Q13" i="1"/>
  <c r="Q14" i="1"/>
  <c r="Q15" i="1"/>
  <c r="Q16" i="1"/>
  <c r="Q17" i="1"/>
  <c r="Q18" i="1"/>
  <c r="Q19" i="1"/>
  <c r="Q20" i="1"/>
  <c r="Q9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33" i="1" l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Q37" i="1" l="1"/>
  <c r="Q36" i="1"/>
</calcChain>
</file>

<file path=xl/sharedStrings.xml><?xml version="1.0" encoding="utf-8"?>
<sst xmlns="http://schemas.openxmlformats.org/spreadsheetml/2006/main" count="110" uniqueCount="82">
  <si>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</si>
  <si>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</si>
  <si>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</si>
  <si>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</si>
  <si>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</si>
  <si>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</si>
  <si>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</si>
  <si>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</si>
  <si>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</si>
  <si>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</si>
  <si>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</si>
  <si>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</si>
  <si>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</si>
  <si>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</si>
  <si>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</si>
  <si>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</si>
  <si>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</si>
  <si>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</si>
  <si>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</si>
  <si>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</si>
  <si>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</si>
  <si>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</si>
  <si>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</si>
  <si>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</si>
  <si>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LAE RODOLFO OLVERA AVENDAÑO</t>
  </si>
  <si>
    <t>TEORIA GENERAL DE LA ADMINISTRACION</t>
  </si>
  <si>
    <t>105-C</t>
  </si>
  <si>
    <t>SEPTIEMBRE 2023-ENERO 2024</t>
  </si>
  <si>
    <t>BAXIN SORIANO MONTSERRAT GUADALUPE</t>
  </si>
  <si>
    <t>CAMPOS CHIGO JONATHAN</t>
  </si>
  <si>
    <t>CHAGALA FISCAL MIGUEL ANGEL</t>
  </si>
  <si>
    <t>CHAGALA PAXTIAN LUIS ARTURO</t>
  </si>
  <si>
    <t xml:space="preserve">CHAPOL ORTIZ LUIS ANTONIO </t>
  </si>
  <si>
    <t>COTA ALVARADO BRYAN DE JESUS</t>
  </si>
  <si>
    <t xml:space="preserve">GARCIA CANELA FRANCISCO </t>
  </si>
  <si>
    <t>GONZALEZ FLORES ABDIEL</t>
  </si>
  <si>
    <t xml:space="preserve">JARAMILLO VERGARA ELENA </t>
  </si>
  <si>
    <t>LUPERCIO SANCHEZ TERESITA DE JESUS</t>
  </si>
  <si>
    <t>MEDRANO SOSA FERNANDA MICHELLE</t>
  </si>
  <si>
    <t>MIROS DOMINGUEZ KARLA RUBI</t>
  </si>
  <si>
    <t>ORGANISTA VILLASECA SIGRID SUZETTE</t>
  </si>
  <si>
    <t>PASCUAL RAMIREZ MAYTE</t>
  </si>
  <si>
    <t>PAZ TENORIO BELINDA</t>
  </si>
  <si>
    <t xml:space="preserve">POXTAN VELASCO MARICELA </t>
  </si>
  <si>
    <t>PUCHETA TON DAVID ALEJANDRO</t>
  </si>
  <si>
    <t>RASCON CORTES GRECIA DEL CARMEN</t>
  </si>
  <si>
    <t>RAYMUNDO ALVARADO EDGAR RAFAEL</t>
  </si>
  <si>
    <t xml:space="preserve">SOSA COPETE MIA EDITH </t>
  </si>
  <si>
    <t>SOSA OCTAVO PALOMA GUADALUPE</t>
  </si>
  <si>
    <t>TEPAX PEREZ SINAI YAMILET</t>
  </si>
  <si>
    <t>VELASCO SEBA GABRIELA</t>
  </si>
  <si>
    <t>XOLO HERNANDEZ KARLA ALEJANDRA</t>
  </si>
  <si>
    <t>505-A</t>
  </si>
  <si>
    <t>PROCESOS ESTRUCTURALES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</si>
  <si>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</si>
  <si>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</si>
  <si>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</si>
  <si>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</si>
  <si>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</si>
  <si>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</si>
  <si>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</si>
  <si>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</si>
  <si>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FISCAL CATEMAXCA ISAEL</t>
  </si>
  <si>
    <t>HERNANDEZ ABSALON ADRIANA</t>
  </si>
  <si>
    <t>IZQUIERDO CARRION RICARDO</t>
  </si>
  <si>
    <t>LAZARO MARTINEZ HERIBERTO CARLOS</t>
  </si>
  <si>
    <t>MARTINEZ MARTINEZ VICTOR HUGO</t>
  </si>
  <si>
    <t>MARTINEZ PALMA YURIDIANA</t>
  </si>
  <si>
    <t>MORALES HERNANDEZ ZAZIL-HA ZILVANI</t>
  </si>
  <si>
    <t>OLEA CATEMAXCA KENIA SARAI</t>
  </si>
  <si>
    <t>ORTEGA SANCHEZ ANGEL ANDRES</t>
  </si>
  <si>
    <t>OSORIO IXTEPAN MARCOS</t>
  </si>
  <si>
    <t>PEREZ ESCRIBANO LAISA CONCEPCION</t>
  </si>
  <si>
    <t>REYES SOSME ALEX</t>
  </si>
  <si>
    <t>RODRIGUEZ MARCIAL HEIDI ANGELICA</t>
  </si>
  <si>
    <t>SAINZ CHIGUIL ALEJANDRA</t>
  </si>
  <si>
    <t>SOSA CARVALLO ESTEBAN</t>
  </si>
  <si>
    <t>TEPOX CHAPOL ROSA YASMIN</t>
  </si>
  <si>
    <t>VAZQUEZ CORDERO CARLOS YAVHET</t>
  </si>
  <si>
    <t>VELASCO CONTRERAS GUSTAVO</t>
  </si>
  <si>
    <t>VERGARA POLITO MARIA MAGDALENA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</si>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</sst>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6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1"/>
  <sheetViews>
    <sheetView showGridLines="0" topLeftCell="A21" zoomScaleNormal="100" workbookViewId="0">
      <selection activeCell="T27" sqref="T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1" width="8.42578125" bestFit="1" customWidth="1"/>
    <col min="12" max="16" width="7.5703125" bestFit="1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25</v>
      </c>
      <c r="E4" s="33"/>
      <c r="F4" s="33"/>
      <c r="G4" s="33"/>
      <c r="I4" t="s">
        <v>1</v>
      </c>
      <c r="J4" s="23" t="s">
        <v>26</v>
      </c>
      <c r="K4" s="23"/>
      <c r="M4" t="s">
        <v>2</v>
      </c>
      <c r="N4" s="24">
        <v>45294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27</v>
      </c>
      <c r="E6" s="23"/>
      <c r="F6" s="23"/>
      <c r="G6" s="23"/>
      <c r="I6" s="15" t="s">
        <v>22</v>
      </c>
      <c r="J6" s="15"/>
      <c r="K6" s="27" t="s">
        <v>24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20" t="s">
        <v>28</v>
      </c>
      <c r="E9" s="21"/>
      <c r="F9" s="21"/>
      <c r="G9" s="21"/>
      <c r="H9" s="21"/>
      <c r="I9" s="22"/>
      <c r="J9" s="4">
        <v>89</v>
      </c>
      <c r="K9" s="4">
        <v>84</v>
      </c>
      <c r="L9" s="4">
        <v>94</v>
      </c>
      <c r="M9" s="4"/>
      <c r="N9" s="4"/>
      <c r="O9" s="4"/>
      <c r="P9" s="4"/>
      <c r="Q9" s="9">
        <f>SUM(J9:P9)/7</f>
        <v>38.142857142857146</v>
      </c>
    </row>
    <row r="10" spans="2:18" x14ac:dyDescent="0.25">
      <c r="B10" s="6">
        <f>B9+1</f>
        <v>2</v>
      </c>
      <c r="C10" s="6"/>
      <c r="D10" s="20" t="s">
        <v>29</v>
      </c>
      <c r="E10" s="21"/>
      <c r="F10" s="21"/>
      <c r="G10" s="21"/>
      <c r="H10" s="21"/>
      <c r="I10" s="22"/>
      <c r="J10" s="4">
        <v>92</v>
      </c>
      <c r="K10" s="4">
        <v>90</v>
      </c>
      <c r="L10" s="4">
        <v>85</v>
      </c>
      <c r="M10" s="4"/>
      <c r="N10" s="4"/>
      <c r="O10" s="4"/>
      <c r="P10" s="4"/>
      <c r="Q10" s="9">
        <f t="shared" ref="Q10:Q32" si="0">SUM(J10:P10)/7</f>
        <v>38.142857142857146</v>
      </c>
    </row>
    <row r="11" spans="2:18" x14ac:dyDescent="0.25">
      <c r="B11" s="6">
        <f t="shared" ref="B11:B32" si="1">B10+1</f>
        <v>3</v>
      </c>
      <c r="C11" s="6"/>
      <c r="D11" s="20" t="s">
        <v>30</v>
      </c>
      <c r="E11" s="21"/>
      <c r="F11" s="21"/>
      <c r="G11" s="21"/>
      <c r="H11" s="21"/>
      <c r="I11" s="22"/>
      <c r="J11" s="4">
        <v>84</v>
      </c>
      <c r="K11" s="4">
        <v>94</v>
      </c>
      <c r="L11" s="4">
        <v>84</v>
      </c>
      <c r="M11" s="4"/>
      <c r="N11" s="4"/>
      <c r="O11" s="4"/>
      <c r="P11" s="4"/>
      <c r="Q11" s="9">
        <f t="shared" si="0"/>
        <v>37.428571428571431</v>
      </c>
    </row>
    <row r="12" spans="2:18" x14ac:dyDescent="0.25">
      <c r="B12" s="6">
        <f t="shared" si="1"/>
        <v>4</v>
      </c>
      <c r="C12" s="6"/>
      <c r="D12" s="20" t="s">
        <v>31</v>
      </c>
      <c r="E12" s="21"/>
      <c r="F12" s="21"/>
      <c r="G12" s="21"/>
      <c r="H12" s="21"/>
      <c r="I12" s="22"/>
      <c r="J12" s="4">
        <v>86</v>
      </c>
      <c r="K12" s="4">
        <v>85</v>
      </c>
      <c r="L12" s="4">
        <v>87</v>
      </c>
      <c r="M12" s="4"/>
      <c r="N12" s="4"/>
      <c r="O12" s="4"/>
      <c r="P12" s="4"/>
      <c r="Q12" s="9">
        <f t="shared" si="0"/>
        <v>36.857142857142854</v>
      </c>
    </row>
    <row r="13" spans="2:18" x14ac:dyDescent="0.25">
      <c r="B13" s="6">
        <f t="shared" si="1"/>
        <v>5</v>
      </c>
      <c r="C13" s="6"/>
      <c r="D13" s="20" t="s">
        <v>32</v>
      </c>
      <c r="E13" s="21"/>
      <c r="F13" s="21"/>
      <c r="G13" s="21"/>
      <c r="H13" s="21"/>
      <c r="I13" s="22"/>
      <c r="J13" s="4">
        <v>90</v>
      </c>
      <c r="K13" s="4">
        <v>90</v>
      </c>
      <c r="L13" s="4">
        <v>90</v>
      </c>
      <c r="M13" s="4"/>
      <c r="N13" s="4"/>
      <c r="O13" s="4"/>
      <c r="P13" s="4"/>
      <c r="Q13" s="9">
        <f t="shared" si="0"/>
        <v>38.571428571428569</v>
      </c>
    </row>
    <row r="14" spans="2:18" x14ac:dyDescent="0.25">
      <c r="B14" s="6">
        <f t="shared" si="1"/>
        <v>6</v>
      </c>
      <c r="C14" s="6"/>
      <c r="D14" s="20" t="s">
        <v>33</v>
      </c>
      <c r="E14" s="21"/>
      <c r="F14" s="21"/>
      <c r="G14" s="21"/>
      <c r="H14" s="21"/>
      <c r="I14" s="22"/>
      <c r="J14" s="4">
        <v>97</v>
      </c>
      <c r="K14" s="4">
        <v>94</v>
      </c>
      <c r="L14" s="4">
        <v>93</v>
      </c>
      <c r="M14" s="4"/>
      <c r="N14" s="4"/>
      <c r="O14" s="4"/>
      <c r="P14" s="4"/>
      <c r="Q14" s="9">
        <f t="shared" si="0"/>
        <v>40.571428571428569</v>
      </c>
    </row>
    <row r="15" spans="2:18" x14ac:dyDescent="0.25">
      <c r="B15" s="6">
        <f t="shared" si="1"/>
        <v>7</v>
      </c>
      <c r="C15" s="6"/>
      <c r="D15" s="20" t="s">
        <v>34</v>
      </c>
      <c r="E15" s="21"/>
      <c r="F15" s="21"/>
      <c r="G15" s="21"/>
      <c r="H15" s="21"/>
      <c r="I15" s="22"/>
      <c r="J15" s="4">
        <v>93</v>
      </c>
      <c r="K15" s="4">
        <v>90</v>
      </c>
      <c r="L15" s="4">
        <v>94</v>
      </c>
      <c r="M15" s="4"/>
      <c r="N15" s="4"/>
      <c r="O15" s="4"/>
      <c r="P15" s="4"/>
      <c r="Q15" s="9">
        <f t="shared" si="0"/>
        <v>39.571428571428569</v>
      </c>
    </row>
    <row r="16" spans="2:18" x14ac:dyDescent="0.25">
      <c r="B16" s="6">
        <f t="shared" si="1"/>
        <v>8</v>
      </c>
      <c r="C16" s="6"/>
      <c r="D16" s="20" t="s">
        <v>35</v>
      </c>
      <c r="E16" s="21"/>
      <c r="F16" s="21"/>
      <c r="G16" s="21"/>
      <c r="H16" s="21"/>
      <c r="I16" s="22"/>
      <c r="J16" s="4">
        <v>0</v>
      </c>
      <c r="K16" s="4">
        <v>93</v>
      </c>
      <c r="L16" s="4">
        <v>80</v>
      </c>
      <c r="M16" s="4"/>
      <c r="N16" s="4"/>
      <c r="O16" s="4"/>
      <c r="P16" s="4"/>
      <c r="Q16" s="9">
        <f t="shared" si="0"/>
        <v>24.714285714285715</v>
      </c>
    </row>
    <row r="17" spans="2:17" x14ac:dyDescent="0.25">
      <c r="B17" s="6">
        <f t="shared" si="1"/>
        <v>9</v>
      </c>
      <c r="C17" s="6"/>
      <c r="D17" s="20" t="s">
        <v>36</v>
      </c>
      <c r="E17" s="21"/>
      <c r="F17" s="21"/>
      <c r="G17" s="21"/>
      <c r="H17" s="21"/>
      <c r="I17" s="22"/>
      <c r="J17" s="4">
        <v>0</v>
      </c>
      <c r="K17" s="4">
        <v>75</v>
      </c>
      <c r="L17" s="4">
        <v>90</v>
      </c>
      <c r="M17" s="4"/>
      <c r="N17" s="4"/>
      <c r="O17" s="4"/>
      <c r="P17" s="4"/>
      <c r="Q17" s="9">
        <f t="shared" si="0"/>
        <v>23.571428571428573</v>
      </c>
    </row>
    <row r="18" spans="2:17" x14ac:dyDescent="0.25">
      <c r="B18" s="6">
        <f t="shared" si="1"/>
        <v>10</v>
      </c>
      <c r="C18" s="6"/>
      <c r="D18" s="20" t="s">
        <v>37</v>
      </c>
      <c r="E18" s="21"/>
      <c r="F18" s="21"/>
      <c r="G18" s="21"/>
      <c r="H18" s="21"/>
      <c r="I18" s="22"/>
      <c r="J18" s="4">
        <v>93</v>
      </c>
      <c r="K18" s="4">
        <v>92</v>
      </c>
      <c r="L18" s="4">
        <v>94</v>
      </c>
      <c r="M18" s="4"/>
      <c r="N18" s="4"/>
      <c r="O18" s="4"/>
      <c r="P18" s="4"/>
      <c r="Q18" s="9">
        <f t="shared" si="0"/>
        <v>39.857142857142854</v>
      </c>
    </row>
    <row r="19" spans="2:17" x14ac:dyDescent="0.25">
      <c r="B19" s="6">
        <f t="shared" si="1"/>
        <v>11</v>
      </c>
      <c r="C19" s="6"/>
      <c r="D19" s="20" t="s">
        <v>38</v>
      </c>
      <c r="E19" s="21"/>
      <c r="F19" s="21"/>
      <c r="G19" s="21"/>
      <c r="H19" s="21"/>
      <c r="I19" s="22"/>
      <c r="J19" s="4">
        <v>93</v>
      </c>
      <c r="K19" s="4">
        <v>84</v>
      </c>
      <c r="L19" s="4">
        <v>90</v>
      </c>
      <c r="M19" s="4"/>
      <c r="N19" s="4"/>
      <c r="O19" s="4"/>
      <c r="P19" s="4"/>
      <c r="Q19" s="9">
        <f t="shared" si="0"/>
        <v>38.142857142857146</v>
      </c>
    </row>
    <row r="20" spans="2:17" x14ac:dyDescent="0.25">
      <c r="B20" s="6">
        <f t="shared" si="1"/>
        <v>12</v>
      </c>
      <c r="C20" s="6"/>
      <c r="D20" s="20" t="s">
        <v>39</v>
      </c>
      <c r="E20" s="21"/>
      <c r="F20" s="21"/>
      <c r="G20" s="21"/>
      <c r="H20" s="21"/>
      <c r="I20" s="22"/>
      <c r="J20" s="4">
        <v>94</v>
      </c>
      <c r="K20" s="4">
        <v>82</v>
      </c>
      <c r="L20" s="4">
        <v>93</v>
      </c>
      <c r="M20" s="4"/>
      <c r="N20" s="4"/>
      <c r="O20" s="4"/>
      <c r="P20" s="4"/>
      <c r="Q20" s="9">
        <f t="shared" si="0"/>
        <v>38.428571428571431</v>
      </c>
    </row>
    <row r="21" spans="2:17" x14ac:dyDescent="0.25">
      <c r="B21" s="6">
        <f t="shared" si="1"/>
        <v>13</v>
      </c>
      <c r="C21" s="6"/>
      <c r="D21" s="20" t="s">
        <v>40</v>
      </c>
      <c r="E21" s="21"/>
      <c r="F21" s="21"/>
      <c r="G21" s="21"/>
      <c r="H21" s="21"/>
      <c r="I21" s="22"/>
      <c r="J21" s="4">
        <v>92</v>
      </c>
      <c r="K21" s="4">
        <v>83</v>
      </c>
      <c r="L21" s="4">
        <v>94</v>
      </c>
      <c r="M21" s="4"/>
      <c r="N21" s="4"/>
      <c r="O21" s="4"/>
      <c r="P21" s="4"/>
      <c r="Q21" s="9">
        <f t="shared" si="0"/>
        <v>38.428571428571431</v>
      </c>
    </row>
    <row r="22" spans="2:17" x14ac:dyDescent="0.25">
      <c r="B22" s="6">
        <f t="shared" si="1"/>
        <v>14</v>
      </c>
      <c r="C22" s="6"/>
      <c r="D22" s="16" t="s">
        <v>41</v>
      </c>
      <c r="E22" s="17"/>
      <c r="F22" s="17"/>
      <c r="G22" s="17"/>
      <c r="H22" s="17"/>
      <c r="I22" s="18"/>
      <c r="J22" s="4">
        <v>95</v>
      </c>
      <c r="K22" s="4">
        <v>86</v>
      </c>
      <c r="L22" s="4">
        <v>97</v>
      </c>
      <c r="M22" s="4"/>
      <c r="N22" s="4"/>
      <c r="O22" s="4"/>
      <c r="P22" s="4"/>
      <c r="Q22" s="9">
        <f t="shared" si="0"/>
        <v>39.714285714285715</v>
      </c>
    </row>
    <row r="23" spans="2:17" x14ac:dyDescent="0.25">
      <c r="B23" s="6">
        <f t="shared" si="1"/>
        <v>15</v>
      </c>
      <c r="C23" s="6"/>
      <c r="D23" s="16" t="s">
        <v>42</v>
      </c>
      <c r="E23" s="17"/>
      <c r="F23" s="17"/>
      <c r="G23" s="17"/>
      <c r="H23" s="17"/>
      <c r="I23" s="18"/>
      <c r="J23" s="4">
        <v>93</v>
      </c>
      <c r="K23" s="4">
        <v>9</v>
      </c>
      <c r="L23" s="4">
        <v>93</v>
      </c>
      <c r="M23" s="4"/>
      <c r="N23" s="4"/>
      <c r="O23" s="4"/>
      <c r="P23" s="4"/>
      <c r="Q23" s="9">
        <f t="shared" si="0"/>
        <v>27.857142857142858</v>
      </c>
    </row>
    <row r="24" spans="2:17" x14ac:dyDescent="0.25">
      <c r="B24" s="6">
        <f t="shared" si="1"/>
        <v>16</v>
      </c>
      <c r="C24" s="6"/>
      <c r="D24" s="16" t="s">
        <v>43</v>
      </c>
      <c r="E24" s="17"/>
      <c r="F24" s="17"/>
      <c r="G24" s="17"/>
      <c r="H24" s="17"/>
      <c r="I24" s="18"/>
      <c r="J24" s="4">
        <v>92</v>
      </c>
      <c r="K24" s="4">
        <v>93</v>
      </c>
      <c r="L24" s="4">
        <v>94</v>
      </c>
      <c r="M24" s="4"/>
      <c r="N24" s="4"/>
      <c r="O24" s="4"/>
      <c r="P24" s="4"/>
      <c r="Q24" s="9">
        <f t="shared" si="0"/>
        <v>39.857142857142854</v>
      </c>
    </row>
    <row r="25" spans="2:17" x14ac:dyDescent="0.25">
      <c r="B25" s="6">
        <f t="shared" si="1"/>
        <v>17</v>
      </c>
      <c r="C25" s="6"/>
      <c r="D25" s="16" t="s">
        <v>44</v>
      </c>
      <c r="E25" s="17"/>
      <c r="F25" s="17"/>
      <c r="G25" s="17"/>
      <c r="H25" s="17"/>
      <c r="I25" s="18"/>
      <c r="J25" s="4">
        <v>90</v>
      </c>
      <c r="K25" s="4">
        <v>94</v>
      </c>
      <c r="L25" s="4">
        <v>92</v>
      </c>
      <c r="M25" s="4"/>
      <c r="N25" s="4"/>
      <c r="O25" s="4"/>
      <c r="P25" s="4"/>
      <c r="Q25" s="9">
        <f t="shared" si="0"/>
        <v>39.428571428571431</v>
      </c>
    </row>
    <row r="26" spans="2:17" x14ac:dyDescent="0.25">
      <c r="B26" s="6">
        <f t="shared" si="1"/>
        <v>18</v>
      </c>
      <c r="C26" s="6"/>
      <c r="D26" s="16" t="s">
        <v>45</v>
      </c>
      <c r="E26" s="17"/>
      <c r="F26" s="17"/>
      <c r="G26" s="17"/>
      <c r="H26" s="17"/>
      <c r="I26" s="18"/>
      <c r="J26" s="4">
        <v>94</v>
      </c>
      <c r="K26" s="4">
        <v>93</v>
      </c>
      <c r="L26" s="4">
        <v>91</v>
      </c>
      <c r="M26" s="4"/>
      <c r="N26" s="4"/>
      <c r="O26" s="4"/>
      <c r="P26" s="4"/>
      <c r="Q26" s="9">
        <f t="shared" si="0"/>
        <v>39.714285714285715</v>
      </c>
    </row>
    <row r="27" spans="2:17" x14ac:dyDescent="0.25">
      <c r="B27" s="6">
        <f t="shared" si="1"/>
        <v>19</v>
      </c>
      <c r="C27" s="6"/>
      <c r="D27" s="16" t="s">
        <v>46</v>
      </c>
      <c r="E27" s="17"/>
      <c r="F27" s="17"/>
      <c r="G27" s="17"/>
      <c r="H27" s="17"/>
      <c r="I27" s="18"/>
      <c r="J27" s="4">
        <v>92</v>
      </c>
      <c r="K27" s="4">
        <v>98</v>
      </c>
      <c r="L27" s="4">
        <v>92</v>
      </c>
      <c r="M27" s="4"/>
      <c r="N27" s="4"/>
      <c r="O27" s="4"/>
      <c r="P27" s="4"/>
      <c r="Q27" s="9">
        <f t="shared" si="0"/>
        <v>40.285714285714285</v>
      </c>
    </row>
    <row r="28" spans="2:17" x14ac:dyDescent="0.25">
      <c r="B28" s="6">
        <f t="shared" si="1"/>
        <v>20</v>
      </c>
      <c r="C28" s="6"/>
      <c r="D28" s="16" t="s">
        <v>47</v>
      </c>
      <c r="E28" s="17"/>
      <c r="F28" s="17"/>
      <c r="G28" s="17"/>
      <c r="H28" s="17"/>
      <c r="I28" s="18"/>
      <c r="J28" s="4">
        <v>84</v>
      </c>
      <c r="K28" s="4">
        <v>94</v>
      </c>
      <c r="L28" s="4">
        <v>93</v>
      </c>
      <c r="M28" s="4"/>
      <c r="N28" s="4"/>
      <c r="O28" s="4"/>
      <c r="P28" s="4"/>
      <c r="Q28" s="9">
        <f t="shared" si="0"/>
        <v>38.714285714285715</v>
      </c>
    </row>
    <row r="29" spans="2:17" x14ac:dyDescent="0.25">
      <c r="B29" s="6">
        <f t="shared" si="1"/>
        <v>21</v>
      </c>
      <c r="C29" s="6"/>
      <c r="D29" s="16" t="s">
        <v>48</v>
      </c>
      <c r="E29" s="17"/>
      <c r="F29" s="17"/>
      <c r="G29" s="17"/>
      <c r="H29" s="17"/>
      <c r="I29" s="18"/>
      <c r="J29" s="4">
        <v>86</v>
      </c>
      <c r="K29" s="4">
        <v>92</v>
      </c>
      <c r="L29" s="4">
        <v>92</v>
      </c>
      <c r="M29" s="4"/>
      <c r="N29" s="4"/>
      <c r="O29" s="4"/>
      <c r="P29" s="4"/>
      <c r="Q29" s="9">
        <f t="shared" si="0"/>
        <v>38.571428571428569</v>
      </c>
    </row>
    <row r="30" spans="2:17" x14ac:dyDescent="0.25">
      <c r="B30" s="6">
        <f t="shared" si="1"/>
        <v>22</v>
      </c>
      <c r="C30" s="6"/>
      <c r="D30" s="16" t="s">
        <v>49</v>
      </c>
      <c r="E30" s="17"/>
      <c r="F30" s="17"/>
      <c r="G30" s="17"/>
      <c r="H30" s="17"/>
      <c r="I30" s="18"/>
      <c r="J30" s="4">
        <v>85</v>
      </c>
      <c r="K30" s="4">
        <v>92</v>
      </c>
      <c r="L30" s="4">
        <v>90</v>
      </c>
      <c r="M30" s="4"/>
      <c r="N30" s="4"/>
      <c r="O30" s="4"/>
      <c r="P30" s="4"/>
      <c r="Q30" s="9">
        <f t="shared" si="0"/>
        <v>38.142857142857146</v>
      </c>
    </row>
    <row r="31" spans="2:17" x14ac:dyDescent="0.25">
      <c r="B31" s="6">
        <f t="shared" si="1"/>
        <v>23</v>
      </c>
      <c r="C31" s="6"/>
      <c r="D31" s="16" t="s">
        <v>50</v>
      </c>
      <c r="E31" s="17"/>
      <c r="F31" s="17"/>
      <c r="G31" s="17"/>
      <c r="H31" s="17"/>
      <c r="I31" s="18"/>
      <c r="J31" s="4">
        <v>90</v>
      </c>
      <c r="K31" s="4">
        <v>90</v>
      </c>
      <c r="L31" s="4">
        <v>91</v>
      </c>
      <c r="M31" s="4"/>
      <c r="N31" s="4"/>
      <c r="O31" s="4"/>
      <c r="P31" s="4"/>
      <c r="Q31" s="9">
        <f t="shared" si="0"/>
        <v>38.714285714285715</v>
      </c>
    </row>
    <row r="32" spans="2:17" x14ac:dyDescent="0.25">
      <c r="B32" s="6">
        <f t="shared" si="1"/>
        <v>24</v>
      </c>
      <c r="C32" s="6"/>
      <c r="D32" s="16" t="s">
        <v>51</v>
      </c>
      <c r="E32" s="17"/>
      <c r="F32" s="17"/>
      <c r="G32" s="17"/>
      <c r="H32" s="17"/>
      <c r="I32" s="18"/>
      <c r="J32" s="4">
        <v>93</v>
      </c>
      <c r="K32" s="4">
        <v>93</v>
      </c>
      <c r="L32" s="4">
        <v>94</v>
      </c>
      <c r="M32" s="4"/>
      <c r="N32" s="4"/>
      <c r="O32" s="4"/>
      <c r="P32" s="4"/>
      <c r="Q32" s="9">
        <f t="shared" si="0"/>
        <v>40</v>
      </c>
    </row>
    <row r="33" spans="3:17" x14ac:dyDescent="0.25">
      <c r="C33" s="15"/>
      <c r="D33" s="15"/>
      <c r="E33" s="1"/>
      <c r="H33" s="29" t="s">
        <v>19</v>
      </c>
      <c r="I33" s="29"/>
      <c r="J33" s="10">
        <f t="shared" ref="J33:Q33" si="2">COUNTIF(J9:J32,"&gt;=70")</f>
        <v>22</v>
      </c>
      <c r="K33" s="10">
        <f t="shared" si="2"/>
        <v>23</v>
      </c>
      <c r="L33" s="10">
        <f t="shared" si="2"/>
        <v>24</v>
      </c>
      <c r="M33" s="10">
        <f t="shared" si="2"/>
        <v>0</v>
      </c>
      <c r="N33" s="10">
        <f t="shared" si="2"/>
        <v>0</v>
      </c>
      <c r="O33" s="10">
        <f t="shared" si="2"/>
        <v>0</v>
      </c>
      <c r="P33" s="10">
        <f t="shared" si="2"/>
        <v>0</v>
      </c>
      <c r="Q33" s="14">
        <f t="shared" si="2"/>
        <v>0</v>
      </c>
    </row>
    <row r="34" spans="3:17" x14ac:dyDescent="0.25">
      <c r="C34" s="15"/>
      <c r="D34" s="15"/>
      <c r="E34" s="7"/>
      <c r="H34" s="30" t="s">
        <v>20</v>
      </c>
      <c r="I34" s="30"/>
      <c r="J34" s="11">
        <f t="shared" ref="J34:P34" si="3">COUNTIF(J9:J32,"&lt;70")</f>
        <v>2</v>
      </c>
      <c r="K34" s="11">
        <f t="shared" si="3"/>
        <v>1</v>
      </c>
      <c r="L34" s="11">
        <f t="shared" si="3"/>
        <v>0</v>
      </c>
      <c r="M34" s="11">
        <f t="shared" si="3"/>
        <v>0</v>
      </c>
      <c r="N34" s="11">
        <f t="shared" si="3"/>
        <v>0</v>
      </c>
      <c r="O34" s="11">
        <f t="shared" si="3"/>
        <v>0</v>
      </c>
      <c r="P34" s="11">
        <f t="shared" si="3"/>
        <v>0</v>
      </c>
      <c r="Q34" s="11">
        <v>0</v>
      </c>
    </row>
    <row r="35" spans="3:17" x14ac:dyDescent="0.25">
      <c r="C35" s="15"/>
      <c r="D35" s="15"/>
      <c r="E35" s="15"/>
      <c r="H35" s="30" t="s">
        <v>21</v>
      </c>
      <c r="I35" s="30"/>
      <c r="J35" s="11">
        <f t="shared" ref="J35:P35" si="4">COUNT(J9:J32)</f>
        <v>24</v>
      </c>
      <c r="K35" s="11">
        <f t="shared" si="4"/>
        <v>24</v>
      </c>
      <c r="L35" s="11">
        <f t="shared" si="4"/>
        <v>24</v>
      </c>
      <c r="M35" s="11">
        <f t="shared" si="4"/>
        <v>0</v>
      </c>
      <c r="N35" s="11">
        <f t="shared" si="4"/>
        <v>0</v>
      </c>
      <c r="O35" s="11">
        <f t="shared" si="4"/>
        <v>0</v>
      </c>
      <c r="P35" s="11">
        <f t="shared" si="4"/>
        <v>0</v>
      </c>
      <c r="Q35" s="11">
        <v>0</v>
      </c>
    </row>
    <row r="36" spans="3:17" x14ac:dyDescent="0.25">
      <c r="C36" s="15"/>
      <c r="D36" s="15"/>
      <c r="E36" s="1"/>
      <c r="H36" s="31" t="s">
        <v>16</v>
      </c>
      <c r="I36" s="31"/>
      <c r="J36" s="12">
        <f>J33/J35</f>
        <v>0.91666666666666663</v>
      </c>
      <c r="K36" s="13">
        <f t="shared" ref="K36:Q36" si="5">K33/K35</f>
        <v>0.95833333333333337</v>
      </c>
      <c r="L36" s="13">
        <f t="shared" si="5"/>
        <v>1</v>
      </c>
      <c r="M36" s="13" t="e">
        <f t="shared" si="5"/>
        <v>#DIV/0!</v>
      </c>
      <c r="N36" s="13" t="e">
        <f t="shared" si="5"/>
        <v>#DIV/0!</v>
      </c>
      <c r="O36" s="13" t="e">
        <f t="shared" si="5"/>
        <v>#DIV/0!</v>
      </c>
      <c r="P36" s="13" t="e">
        <f t="shared" si="5"/>
        <v>#DIV/0!</v>
      </c>
      <c r="Q36" s="13" t="e">
        <f t="shared" si="5"/>
        <v>#DIV/0!</v>
      </c>
    </row>
    <row r="37" spans="3:17" x14ac:dyDescent="0.25">
      <c r="C37" s="15"/>
      <c r="D37" s="15"/>
      <c r="E37" s="1"/>
      <c r="H37" s="31" t="s">
        <v>17</v>
      </c>
      <c r="I37" s="31"/>
      <c r="J37" s="12">
        <f>J34/J35</f>
        <v>8.3333333333333329E-2</v>
      </c>
      <c r="K37" s="12">
        <f t="shared" ref="K37:Q37" si="6">K34/K35</f>
        <v>4.1666666666666664E-2</v>
      </c>
      <c r="L37" s="13">
        <f t="shared" si="6"/>
        <v>0</v>
      </c>
      <c r="M37" s="13" t="e">
        <f t="shared" si="6"/>
        <v>#DIV/0!</v>
      </c>
      <c r="N37" s="13" t="e">
        <f t="shared" si="6"/>
        <v>#DIV/0!</v>
      </c>
      <c r="O37" s="13" t="e">
        <f t="shared" si="6"/>
        <v>#DIV/0!</v>
      </c>
      <c r="P37" s="13" t="e">
        <f t="shared" si="6"/>
        <v>#DIV/0!</v>
      </c>
      <c r="Q37" s="13" t="e">
        <f t="shared" si="6"/>
        <v>#DIV/0!</v>
      </c>
    </row>
    <row r="38" spans="3:17" x14ac:dyDescent="0.25">
      <c r="C38" s="15"/>
      <c r="D38" s="15"/>
      <c r="E38" s="7"/>
    </row>
    <row r="39" spans="3:17" x14ac:dyDescent="0.25">
      <c r="C39" s="1"/>
      <c r="D39" s="1"/>
      <c r="E39" s="7"/>
    </row>
    <row r="40" spans="3:17" x14ac:dyDescent="0.25">
      <c r="J40" s="32" t="s">
        <v>24</v>
      </c>
      <c r="K40" s="32"/>
      <c r="L40" s="32"/>
      <c r="M40" s="32"/>
      <c r="N40" s="32"/>
      <c r="O40" s="32"/>
      <c r="P40" s="32"/>
    </row>
    <row r="41" spans="3:17" x14ac:dyDescent="0.25">
      <c r="J41" s="26" t="s">
        <v>18</v>
      </c>
      <c r="K41" s="26"/>
      <c r="L41" s="26"/>
      <c r="M41" s="26"/>
      <c r="N41" s="26"/>
      <c r="O41" s="26"/>
      <c r="P41" s="26"/>
    </row>
  </sheetData>
  <sortState xmlns:xlrd2="http://schemas.microsoft.com/office/spreadsheetml/2017/richdata2" ref="D9:I12">
    <sortCondition ref="D9:D12"/>
  </sortState>
  <mergeCells count="46">
    <mergeCell ref="J41:P41"/>
    <mergeCell ref="C34:D34"/>
    <mergeCell ref="I6:J6"/>
    <mergeCell ref="K6:P6"/>
    <mergeCell ref="C3:P3"/>
    <mergeCell ref="C37:D37"/>
    <mergeCell ref="C38:D38"/>
    <mergeCell ref="C36:D36"/>
    <mergeCell ref="C35:E35"/>
    <mergeCell ref="H33:I33"/>
    <mergeCell ref="H34:I34"/>
    <mergeCell ref="H35:I35"/>
    <mergeCell ref="H36:I36"/>
    <mergeCell ref="H37:I37"/>
    <mergeCell ref="J40:P40"/>
    <mergeCell ref="D4:G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C33:D33"/>
    <mergeCell ref="D31:I31"/>
    <mergeCell ref="D32:I32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DAED9-CD99-40EA-8732-893FFC9E2744}">
  <dimension ref="B2:R45"/>
  <sheetViews>
    <sheetView showGridLines="0" tabSelected="1" topLeftCell="A6" zoomScaleNormal="100" workbookViewId="0">
      <selection activeCell="K6" sqref="K6:P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28515625" bestFit="1" customWidth="1"/>
    <col min="10" max="11" width="8.42578125" bestFit="1" customWidth="1"/>
    <col min="12" max="16" width="7.5703125" bestFit="1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6" t="s">
        <v>53</v>
      </c>
      <c r="E4" s="36"/>
      <c r="F4" s="36"/>
      <c r="G4" s="36"/>
      <c r="I4" t="s">
        <v>1</v>
      </c>
      <c r="J4" s="23" t="s">
        <v>52</v>
      </c>
      <c r="K4" s="23"/>
      <c r="M4" t="s">
        <v>2</v>
      </c>
      <c r="N4" s="24">
        <v>45294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27</v>
      </c>
      <c r="E6" s="23"/>
      <c r="F6" s="23"/>
      <c r="G6" s="23"/>
      <c r="I6" s="15" t="s">
        <v>22</v>
      </c>
      <c r="J6" s="15"/>
      <c r="K6" s="27" t="s">
        <v>24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5" t="s">
        <v>54</v>
      </c>
      <c r="E9" s="35"/>
      <c r="F9" s="35"/>
      <c r="G9" s="35"/>
      <c r="H9" s="35"/>
      <c r="I9" s="35"/>
      <c r="J9" s="4">
        <v>89</v>
      </c>
      <c r="K9" s="4">
        <v>70</v>
      </c>
      <c r="L9" s="4">
        <v>87</v>
      </c>
      <c r="M9" s="4">
        <v>94</v>
      </c>
      <c r="N9" s="4">
        <v>94</v>
      </c>
      <c r="O9" s="4"/>
      <c r="P9" s="4"/>
      <c r="Q9" s="9">
        <f>SUM(J9:P9)/7</f>
        <v>62</v>
      </c>
    </row>
    <row r="10" spans="2:18" x14ac:dyDescent="0.25">
      <c r="B10" s="6">
        <f>B9+1</f>
        <v>2</v>
      </c>
      <c r="C10" s="6"/>
      <c r="D10" s="34" t="s">
        <v>55</v>
      </c>
      <c r="E10" s="34"/>
      <c r="F10" s="34"/>
      <c r="G10" s="34"/>
      <c r="H10" s="34"/>
      <c r="I10" s="34"/>
      <c r="J10" s="4">
        <v>90</v>
      </c>
      <c r="K10" s="4">
        <v>78</v>
      </c>
      <c r="L10" s="4">
        <v>96</v>
      </c>
      <c r="M10" s="4">
        <v>90</v>
      </c>
      <c r="N10" s="4">
        <v>90</v>
      </c>
      <c r="O10" s="4"/>
      <c r="P10" s="4"/>
      <c r="Q10" s="9">
        <f t="shared" ref="Q10:Q36" si="0">SUM(J10:P10)/7</f>
        <v>63.428571428571431</v>
      </c>
    </row>
    <row r="11" spans="2:18" x14ac:dyDescent="0.25">
      <c r="B11" s="6">
        <f t="shared" ref="B11:B31" si="1">B10+1</f>
        <v>3</v>
      </c>
      <c r="C11" s="6"/>
      <c r="D11" s="34" t="s">
        <v>56</v>
      </c>
      <c r="E11" s="34"/>
      <c r="F11" s="34"/>
      <c r="G11" s="34"/>
      <c r="H11" s="34"/>
      <c r="I11" s="34"/>
      <c r="J11" s="4">
        <v>84</v>
      </c>
      <c r="K11" s="4">
        <v>96</v>
      </c>
      <c r="L11" s="4">
        <v>84</v>
      </c>
      <c r="M11" s="4">
        <v>93</v>
      </c>
      <c r="N11" s="4">
        <v>93</v>
      </c>
      <c r="O11" s="4"/>
      <c r="P11" s="4"/>
      <c r="Q11" s="9">
        <f t="shared" si="0"/>
        <v>64.285714285714292</v>
      </c>
    </row>
    <row r="12" spans="2:18" x14ac:dyDescent="0.25">
      <c r="B12" s="6">
        <f t="shared" si="1"/>
        <v>4</v>
      </c>
      <c r="C12" s="6"/>
      <c r="D12" s="20" t="s">
        <v>57</v>
      </c>
      <c r="E12" s="21"/>
      <c r="F12" s="21"/>
      <c r="G12" s="21"/>
      <c r="H12" s="21"/>
      <c r="I12" s="22"/>
      <c r="J12" s="4">
        <v>86</v>
      </c>
      <c r="K12" s="4">
        <v>82</v>
      </c>
      <c r="L12" s="4">
        <v>85</v>
      </c>
      <c r="M12" s="4">
        <v>96</v>
      </c>
      <c r="N12" s="4">
        <v>92</v>
      </c>
      <c r="O12" s="4"/>
      <c r="P12" s="4"/>
      <c r="Q12" s="9">
        <f t="shared" si="0"/>
        <v>63</v>
      </c>
    </row>
    <row r="13" spans="2:18" x14ac:dyDescent="0.25">
      <c r="B13" s="6">
        <f t="shared" si="1"/>
        <v>5</v>
      </c>
      <c r="C13" s="6"/>
      <c r="D13" s="20" t="s">
        <v>58</v>
      </c>
      <c r="E13" s="21"/>
      <c r="F13" s="21"/>
      <c r="G13" s="21"/>
      <c r="H13" s="21"/>
      <c r="I13" s="22"/>
      <c r="J13" s="4">
        <v>90</v>
      </c>
      <c r="K13" s="4">
        <v>86</v>
      </c>
      <c r="L13" s="4">
        <v>93</v>
      </c>
      <c r="M13" s="4">
        <v>95</v>
      </c>
      <c r="N13" s="4">
        <v>90</v>
      </c>
      <c r="O13" s="4"/>
      <c r="P13" s="4"/>
      <c r="Q13" s="9">
        <f t="shared" si="0"/>
        <v>64.857142857142861</v>
      </c>
    </row>
    <row r="14" spans="2:18" x14ac:dyDescent="0.25">
      <c r="B14" s="6">
        <f t="shared" si="1"/>
        <v>6</v>
      </c>
      <c r="C14" s="6"/>
      <c r="D14" s="20" t="s">
        <v>59</v>
      </c>
      <c r="E14" s="21"/>
      <c r="F14" s="21"/>
      <c r="G14" s="21"/>
      <c r="H14" s="21"/>
      <c r="I14" s="22"/>
      <c r="J14" s="4">
        <v>97</v>
      </c>
      <c r="K14" s="4">
        <v>93</v>
      </c>
      <c r="L14" s="4">
        <v>84</v>
      </c>
      <c r="M14" s="4">
        <v>92</v>
      </c>
      <c r="N14" s="4">
        <v>91</v>
      </c>
      <c r="O14" s="4"/>
      <c r="P14" s="4"/>
      <c r="Q14" s="9">
        <f t="shared" si="0"/>
        <v>65.285714285714292</v>
      </c>
    </row>
    <row r="15" spans="2:18" x14ac:dyDescent="0.25">
      <c r="B15" s="6">
        <f t="shared" si="1"/>
        <v>7</v>
      </c>
      <c r="C15" s="6"/>
      <c r="D15" s="20" t="s">
        <v>60</v>
      </c>
      <c r="E15" s="21"/>
      <c r="F15" s="21"/>
      <c r="G15" s="21"/>
      <c r="H15" s="21"/>
      <c r="I15" s="22"/>
      <c r="J15" s="4">
        <v>93</v>
      </c>
      <c r="K15" s="4">
        <v>94</v>
      </c>
      <c r="L15" s="4">
        <v>83</v>
      </c>
      <c r="M15" s="4">
        <v>90</v>
      </c>
      <c r="N15" s="4">
        <v>94</v>
      </c>
      <c r="O15" s="4"/>
      <c r="P15" s="4"/>
      <c r="Q15" s="9">
        <f t="shared" si="0"/>
        <v>64.857142857142861</v>
      </c>
    </row>
    <row r="16" spans="2:18" x14ac:dyDescent="0.25">
      <c r="B16" s="6">
        <f t="shared" si="1"/>
        <v>8</v>
      </c>
      <c r="C16" s="6"/>
      <c r="D16" s="20" t="s">
        <v>61</v>
      </c>
      <c r="E16" s="21"/>
      <c r="F16" s="21"/>
      <c r="G16" s="21"/>
      <c r="H16" s="21"/>
      <c r="I16" s="22"/>
      <c r="J16" s="4">
        <v>94</v>
      </c>
      <c r="K16" s="4">
        <v>93</v>
      </c>
      <c r="L16" s="4">
        <v>94</v>
      </c>
      <c r="M16" s="4">
        <v>94</v>
      </c>
      <c r="N16" s="4">
        <v>90</v>
      </c>
      <c r="O16" s="4"/>
      <c r="P16" s="4"/>
      <c r="Q16" s="9">
        <f t="shared" si="0"/>
        <v>66.428571428571431</v>
      </c>
    </row>
    <row r="17" spans="2:17" x14ac:dyDescent="0.25">
      <c r="B17" s="6">
        <f t="shared" si="1"/>
        <v>9</v>
      </c>
      <c r="C17" s="6"/>
      <c r="D17" s="20" t="s">
        <v>62</v>
      </c>
      <c r="E17" s="21"/>
      <c r="F17" s="21"/>
      <c r="G17" s="21"/>
      <c r="H17" s="21"/>
      <c r="I17" s="22"/>
      <c r="J17" s="4">
        <v>93</v>
      </c>
      <c r="K17" s="4">
        <v>98</v>
      </c>
      <c r="L17" s="4">
        <v>93</v>
      </c>
      <c r="M17" s="4">
        <v>91</v>
      </c>
      <c r="N17" s="4">
        <v>93</v>
      </c>
      <c r="O17" s="4"/>
      <c r="P17" s="4"/>
      <c r="Q17" s="9">
        <f t="shared" si="0"/>
        <v>66.857142857142861</v>
      </c>
    </row>
    <row r="18" spans="2:17" x14ac:dyDescent="0.25">
      <c r="B18" s="6">
        <f t="shared" si="1"/>
        <v>10</v>
      </c>
      <c r="C18" s="6"/>
      <c r="D18" s="20" t="s">
        <v>63</v>
      </c>
      <c r="E18" s="21"/>
      <c r="F18" s="21"/>
      <c r="G18" s="21"/>
      <c r="H18" s="21"/>
      <c r="I18" s="22"/>
      <c r="J18" s="4">
        <v>93</v>
      </c>
      <c r="K18" s="4">
        <v>92</v>
      </c>
      <c r="L18" s="4">
        <v>92</v>
      </c>
      <c r="M18" s="4">
        <v>95</v>
      </c>
      <c r="N18" s="4">
        <v>95</v>
      </c>
      <c r="O18" s="4"/>
      <c r="P18" s="4"/>
      <c r="Q18" s="9">
        <f t="shared" si="0"/>
        <v>66.714285714285708</v>
      </c>
    </row>
    <row r="19" spans="2:17" x14ac:dyDescent="0.25">
      <c r="B19" s="6">
        <f t="shared" si="1"/>
        <v>11</v>
      </c>
      <c r="C19" s="6"/>
      <c r="D19" s="20" t="s">
        <v>64</v>
      </c>
      <c r="E19" s="21"/>
      <c r="F19" s="21"/>
      <c r="G19" s="21"/>
      <c r="H19" s="21"/>
      <c r="I19" s="22"/>
      <c r="J19" s="4">
        <v>93</v>
      </c>
      <c r="K19" s="4">
        <v>93</v>
      </c>
      <c r="L19" s="4">
        <v>90</v>
      </c>
      <c r="M19" s="4">
        <v>92</v>
      </c>
      <c r="N19" s="4">
        <v>90</v>
      </c>
      <c r="O19" s="4"/>
      <c r="P19" s="4"/>
      <c r="Q19" s="9">
        <f t="shared" si="0"/>
        <v>65.428571428571431</v>
      </c>
    </row>
    <row r="20" spans="2:17" x14ac:dyDescent="0.25">
      <c r="B20" s="6">
        <f t="shared" si="1"/>
        <v>12</v>
      </c>
      <c r="C20" s="6"/>
      <c r="D20" s="20" t="s">
        <v>65</v>
      </c>
      <c r="E20" s="21"/>
      <c r="F20" s="21"/>
      <c r="G20" s="21"/>
      <c r="H20" s="21"/>
      <c r="I20" s="22"/>
      <c r="J20" s="4">
        <v>94</v>
      </c>
      <c r="K20" s="4">
        <v>98</v>
      </c>
      <c r="L20" s="4">
        <v>97</v>
      </c>
      <c r="M20" s="4">
        <v>93</v>
      </c>
      <c r="N20" s="4">
        <v>93</v>
      </c>
      <c r="O20" s="4"/>
      <c r="P20" s="4"/>
      <c r="Q20" s="9">
        <f t="shared" si="0"/>
        <v>67.857142857142861</v>
      </c>
    </row>
    <row r="21" spans="2:17" x14ac:dyDescent="0.25">
      <c r="B21" s="6">
        <f t="shared" si="1"/>
        <v>13</v>
      </c>
      <c r="C21" s="6"/>
      <c r="D21" s="20" t="s">
        <v>66</v>
      </c>
      <c r="E21" s="21"/>
      <c r="F21" s="21"/>
      <c r="G21" s="21"/>
      <c r="H21" s="21"/>
      <c r="I21" s="22"/>
      <c r="J21" s="4">
        <v>92</v>
      </c>
      <c r="K21" s="4">
        <v>96</v>
      </c>
      <c r="L21" s="4">
        <v>94</v>
      </c>
      <c r="M21" s="4">
        <v>94</v>
      </c>
      <c r="N21" s="4">
        <v>94</v>
      </c>
      <c r="O21" s="4"/>
      <c r="P21" s="4"/>
      <c r="Q21" s="9">
        <f t="shared" si="0"/>
        <v>67.142857142857139</v>
      </c>
    </row>
    <row r="22" spans="2:17" x14ac:dyDescent="0.25">
      <c r="B22" s="6">
        <f t="shared" si="1"/>
        <v>14</v>
      </c>
      <c r="C22" s="6"/>
      <c r="D22" s="16" t="s">
        <v>67</v>
      </c>
      <c r="E22" s="17"/>
      <c r="F22" s="17"/>
      <c r="G22" s="17"/>
      <c r="H22" s="17"/>
      <c r="I22" s="18"/>
      <c r="J22" s="4">
        <v>95</v>
      </c>
      <c r="K22" s="4">
        <v>93</v>
      </c>
      <c r="L22" s="4">
        <v>93</v>
      </c>
      <c r="M22" s="4">
        <v>92</v>
      </c>
      <c r="N22" s="4">
        <v>90</v>
      </c>
      <c r="O22" s="4"/>
      <c r="P22" s="4"/>
      <c r="Q22" s="9">
        <f t="shared" si="0"/>
        <v>66.142857142857139</v>
      </c>
    </row>
    <row r="23" spans="2:17" x14ac:dyDescent="0.25">
      <c r="B23" s="6">
        <f t="shared" si="1"/>
        <v>15</v>
      </c>
      <c r="C23" s="6"/>
      <c r="D23" s="16" t="s">
        <v>68</v>
      </c>
      <c r="E23" s="17"/>
      <c r="F23" s="17"/>
      <c r="G23" s="17"/>
      <c r="H23" s="17"/>
      <c r="I23" s="18"/>
      <c r="J23" s="4">
        <v>93</v>
      </c>
      <c r="K23" s="4">
        <v>94</v>
      </c>
      <c r="L23" s="4">
        <v>90</v>
      </c>
      <c r="M23" s="4">
        <v>92</v>
      </c>
      <c r="N23" s="4">
        <v>92</v>
      </c>
      <c r="O23" s="4"/>
      <c r="P23" s="4"/>
      <c r="Q23" s="9">
        <f t="shared" si="0"/>
        <v>65.857142857142861</v>
      </c>
    </row>
    <row r="24" spans="2:17" x14ac:dyDescent="0.25">
      <c r="B24" s="6">
        <f t="shared" si="1"/>
        <v>16</v>
      </c>
      <c r="C24" s="6"/>
      <c r="D24" s="16" t="s">
        <v>69</v>
      </c>
      <c r="E24" s="17"/>
      <c r="F24" s="17"/>
      <c r="G24" s="17"/>
      <c r="H24" s="17"/>
      <c r="I24" s="18"/>
      <c r="J24" s="4">
        <v>92</v>
      </c>
      <c r="K24" s="4">
        <v>92</v>
      </c>
      <c r="L24" s="4">
        <v>90</v>
      </c>
      <c r="M24" s="4">
        <v>91</v>
      </c>
      <c r="N24" s="4">
        <v>94</v>
      </c>
      <c r="O24" s="4"/>
      <c r="P24" s="4"/>
      <c r="Q24" s="9">
        <f t="shared" si="0"/>
        <v>65.571428571428569</v>
      </c>
    </row>
    <row r="25" spans="2:17" x14ac:dyDescent="0.25">
      <c r="B25" s="6">
        <f t="shared" si="1"/>
        <v>17</v>
      </c>
      <c r="C25" s="6"/>
      <c r="D25" s="16" t="s">
        <v>70</v>
      </c>
      <c r="E25" s="17"/>
      <c r="F25" s="17"/>
      <c r="G25" s="17"/>
      <c r="H25" s="17"/>
      <c r="I25" s="18"/>
      <c r="J25" s="4">
        <v>90</v>
      </c>
      <c r="K25" s="4">
        <v>93</v>
      </c>
      <c r="L25" s="4">
        <v>98</v>
      </c>
      <c r="M25" s="4">
        <v>93</v>
      </c>
      <c r="N25" s="4">
        <v>93</v>
      </c>
      <c r="O25" s="4"/>
      <c r="P25" s="4"/>
      <c r="Q25" s="9">
        <f t="shared" si="0"/>
        <v>66.714285714285708</v>
      </c>
    </row>
    <row r="26" spans="2:17" x14ac:dyDescent="0.25">
      <c r="B26" s="6">
        <f t="shared" si="1"/>
        <v>18</v>
      </c>
      <c r="C26" s="6"/>
      <c r="D26" s="16" t="s">
        <v>71</v>
      </c>
      <c r="E26" s="17"/>
      <c r="F26" s="17"/>
      <c r="G26" s="17"/>
      <c r="H26" s="17"/>
      <c r="I26" s="18"/>
      <c r="J26" s="4">
        <v>94</v>
      </c>
      <c r="K26" s="4">
        <v>90</v>
      </c>
      <c r="L26" s="4">
        <v>94</v>
      </c>
      <c r="M26" s="4">
        <v>97</v>
      </c>
      <c r="N26" s="4">
        <v>93</v>
      </c>
      <c r="O26" s="4"/>
      <c r="P26" s="4"/>
      <c r="Q26" s="9">
        <f t="shared" si="0"/>
        <v>66.857142857142861</v>
      </c>
    </row>
    <row r="27" spans="2:17" x14ac:dyDescent="0.25">
      <c r="B27" s="6">
        <f t="shared" si="1"/>
        <v>19</v>
      </c>
      <c r="C27" s="6"/>
      <c r="D27" s="16" t="s">
        <v>72</v>
      </c>
      <c r="E27" s="17"/>
      <c r="F27" s="17"/>
      <c r="G27" s="17"/>
      <c r="H27" s="17"/>
      <c r="I27" s="18"/>
      <c r="J27" s="4">
        <v>92</v>
      </c>
      <c r="K27" s="4">
        <v>94</v>
      </c>
      <c r="L27" s="4">
        <v>90</v>
      </c>
      <c r="M27" s="4">
        <v>96</v>
      </c>
      <c r="N27" s="4">
        <v>96</v>
      </c>
      <c r="O27" s="4"/>
      <c r="P27" s="4"/>
      <c r="Q27" s="9">
        <f t="shared" si="0"/>
        <v>66.857142857142861</v>
      </c>
    </row>
    <row r="28" spans="2:17" x14ac:dyDescent="0.25">
      <c r="B28" s="6">
        <f t="shared" si="1"/>
        <v>20</v>
      </c>
      <c r="C28" s="6"/>
      <c r="D28" s="16" t="s">
        <v>73</v>
      </c>
      <c r="E28" s="17"/>
      <c r="F28" s="17"/>
      <c r="G28" s="17"/>
      <c r="H28" s="17"/>
      <c r="I28" s="18"/>
      <c r="J28" s="4">
        <v>84</v>
      </c>
      <c r="K28" s="4">
        <v>93</v>
      </c>
      <c r="L28" s="4">
        <v>84</v>
      </c>
      <c r="M28" s="4">
        <v>97</v>
      </c>
      <c r="N28" s="4">
        <v>94</v>
      </c>
      <c r="O28" s="4"/>
      <c r="P28" s="4"/>
      <c r="Q28" s="9">
        <f t="shared" si="0"/>
        <v>64.571428571428569</v>
      </c>
    </row>
    <row r="29" spans="2:17" x14ac:dyDescent="0.25">
      <c r="B29" s="6">
        <f t="shared" si="1"/>
        <v>21</v>
      </c>
      <c r="C29" s="6"/>
      <c r="D29" s="16" t="s">
        <v>74</v>
      </c>
      <c r="E29" s="17"/>
      <c r="F29" s="17"/>
      <c r="G29" s="17"/>
      <c r="H29" s="17"/>
      <c r="I29" s="18"/>
      <c r="J29" s="4">
        <v>86</v>
      </c>
      <c r="K29" s="4">
        <v>95</v>
      </c>
      <c r="L29" s="4">
        <v>80</v>
      </c>
      <c r="M29" s="4">
        <v>90</v>
      </c>
      <c r="N29" s="4">
        <v>91</v>
      </c>
      <c r="O29" s="4"/>
      <c r="P29" s="4"/>
      <c r="Q29" s="9">
        <f t="shared" si="0"/>
        <v>63.142857142857146</v>
      </c>
    </row>
    <row r="30" spans="2:17" x14ac:dyDescent="0.25">
      <c r="B30" s="6">
        <f t="shared" si="1"/>
        <v>22</v>
      </c>
      <c r="C30" s="6"/>
      <c r="D30" s="16" t="s">
        <v>75</v>
      </c>
      <c r="E30" s="17"/>
      <c r="F30" s="17"/>
      <c r="G30" s="17"/>
      <c r="H30" s="17"/>
      <c r="I30" s="18"/>
      <c r="J30" s="4">
        <v>85</v>
      </c>
      <c r="K30" s="4">
        <v>98</v>
      </c>
      <c r="L30" s="4">
        <v>93</v>
      </c>
      <c r="M30" s="4">
        <v>93</v>
      </c>
      <c r="N30" s="4">
        <v>92</v>
      </c>
      <c r="O30" s="4"/>
      <c r="P30" s="4"/>
      <c r="Q30" s="9">
        <f t="shared" si="0"/>
        <v>65.857142857142861</v>
      </c>
    </row>
    <row r="31" spans="2:17" x14ac:dyDescent="0.25">
      <c r="B31" s="6">
        <f t="shared" si="1"/>
        <v>23</v>
      </c>
      <c r="C31" s="6"/>
      <c r="D31" s="16" t="s">
        <v>76</v>
      </c>
      <c r="E31" s="17"/>
      <c r="F31" s="17"/>
      <c r="G31" s="17"/>
      <c r="H31" s="17"/>
      <c r="I31" s="18"/>
      <c r="J31" s="4">
        <v>90</v>
      </c>
      <c r="K31" s="4">
        <v>78</v>
      </c>
      <c r="L31" s="4">
        <v>90</v>
      </c>
      <c r="M31" s="4">
        <v>95</v>
      </c>
      <c r="N31" s="4">
        <v>90</v>
      </c>
      <c r="O31" s="4"/>
      <c r="P31" s="4"/>
      <c r="Q31" s="9">
        <f t="shared" si="0"/>
        <v>63.285714285714285</v>
      </c>
    </row>
    <row r="32" spans="2:17" x14ac:dyDescent="0.25">
      <c r="B32" s="6">
        <v>24</v>
      </c>
      <c r="C32" s="6"/>
      <c r="D32" s="34" t="s">
        <v>77</v>
      </c>
      <c r="E32" s="34"/>
      <c r="F32" s="34"/>
      <c r="G32" s="34"/>
      <c r="H32" s="34"/>
      <c r="I32" s="34"/>
      <c r="J32" s="4">
        <v>84</v>
      </c>
      <c r="K32" s="4">
        <v>85</v>
      </c>
      <c r="L32" s="4">
        <v>87</v>
      </c>
      <c r="M32" s="4">
        <v>94</v>
      </c>
      <c r="N32" s="4">
        <v>94</v>
      </c>
      <c r="O32" s="4"/>
      <c r="P32" s="4"/>
      <c r="Q32" s="9">
        <f t="shared" si="0"/>
        <v>63.428571428571431</v>
      </c>
    </row>
    <row r="33" spans="2:17" x14ac:dyDescent="0.25">
      <c r="B33" s="6">
        <v>25</v>
      </c>
      <c r="C33" s="6"/>
      <c r="D33" s="34" t="s">
        <v>78</v>
      </c>
      <c r="E33" s="34"/>
      <c r="F33" s="34"/>
      <c r="G33" s="34"/>
      <c r="H33" s="34"/>
      <c r="I33" s="34"/>
      <c r="J33" s="4">
        <v>90</v>
      </c>
      <c r="K33" s="4">
        <v>80</v>
      </c>
      <c r="L33" s="4">
        <v>90</v>
      </c>
      <c r="M33" s="4">
        <v>98</v>
      </c>
      <c r="N33" s="4">
        <v>93</v>
      </c>
      <c r="O33" s="4"/>
      <c r="P33" s="4"/>
      <c r="Q33" s="9">
        <f t="shared" si="0"/>
        <v>64.428571428571431</v>
      </c>
    </row>
    <row r="34" spans="2:17" x14ac:dyDescent="0.25">
      <c r="B34" s="6">
        <v>26</v>
      </c>
      <c r="C34" s="6"/>
      <c r="D34" s="34" t="s">
        <v>79</v>
      </c>
      <c r="E34" s="34"/>
      <c r="F34" s="34"/>
      <c r="G34" s="34"/>
      <c r="H34" s="34"/>
      <c r="I34" s="34"/>
      <c r="J34" s="4">
        <v>85</v>
      </c>
      <c r="K34" s="4">
        <v>86</v>
      </c>
      <c r="L34" s="4">
        <v>87</v>
      </c>
      <c r="M34" s="4">
        <v>93</v>
      </c>
      <c r="N34" s="4">
        <v>92</v>
      </c>
      <c r="O34" s="4"/>
      <c r="P34" s="4"/>
      <c r="Q34" s="9">
        <f t="shared" si="0"/>
        <v>63.285714285714285</v>
      </c>
    </row>
    <row r="35" spans="2:17" x14ac:dyDescent="0.25">
      <c r="B35" s="6">
        <v>27</v>
      </c>
      <c r="C35" s="6"/>
      <c r="D35" s="34" t="s">
        <v>80</v>
      </c>
      <c r="E35" s="34"/>
      <c r="F35" s="34"/>
      <c r="G35" s="34"/>
      <c r="H35" s="34"/>
      <c r="I35" s="34"/>
      <c r="J35" s="4">
        <v>93</v>
      </c>
      <c r="K35" s="4">
        <v>87</v>
      </c>
      <c r="L35" s="4">
        <v>93</v>
      </c>
      <c r="M35" s="4">
        <v>97</v>
      </c>
      <c r="N35" s="4">
        <v>96</v>
      </c>
      <c r="O35" s="4"/>
      <c r="P35" s="4"/>
      <c r="Q35" s="9">
        <f t="shared" si="0"/>
        <v>66.571428571428569</v>
      </c>
    </row>
    <row r="36" spans="2:17" x14ac:dyDescent="0.25">
      <c r="B36" s="6">
        <v>28</v>
      </c>
      <c r="C36" s="6"/>
      <c r="D36" s="34" t="s">
        <v>81</v>
      </c>
      <c r="E36" s="34"/>
      <c r="F36" s="34"/>
      <c r="G36" s="34"/>
      <c r="H36" s="34"/>
      <c r="I36" s="34"/>
      <c r="J36" s="4">
        <v>93</v>
      </c>
      <c r="K36" s="4">
        <v>93</v>
      </c>
      <c r="L36" s="4">
        <v>90</v>
      </c>
      <c r="M36" s="4">
        <v>90</v>
      </c>
      <c r="N36" s="4">
        <v>95</v>
      </c>
      <c r="O36" s="4"/>
      <c r="P36" s="4"/>
      <c r="Q36" s="9">
        <f t="shared" si="0"/>
        <v>65.857142857142861</v>
      </c>
    </row>
    <row r="37" spans="2:17" x14ac:dyDescent="0.25">
      <c r="C37" s="15"/>
      <c r="D37" s="15"/>
      <c r="E37" s="1"/>
      <c r="H37" s="29" t="s">
        <v>19</v>
      </c>
      <c r="I37" s="29"/>
      <c r="J37" s="10">
        <f t="shared" ref="J37:Q37" si="2">COUNTIF(J9:J36,"&gt;=70")</f>
        <v>28</v>
      </c>
      <c r="K37" s="10">
        <f t="shared" si="2"/>
        <v>28</v>
      </c>
      <c r="L37" s="10">
        <f t="shared" si="2"/>
        <v>28</v>
      </c>
      <c r="M37" s="10">
        <f t="shared" si="2"/>
        <v>28</v>
      </c>
      <c r="N37" s="10">
        <f t="shared" si="2"/>
        <v>28</v>
      </c>
      <c r="O37" s="10">
        <f t="shared" si="2"/>
        <v>0</v>
      </c>
      <c r="P37" s="10">
        <f t="shared" si="2"/>
        <v>0</v>
      </c>
      <c r="Q37" s="14">
        <f t="shared" si="2"/>
        <v>0</v>
      </c>
    </row>
    <row r="38" spans="2:17" x14ac:dyDescent="0.25">
      <c r="C38" s="15"/>
      <c r="D38" s="15"/>
      <c r="E38" s="7"/>
      <c r="H38" s="30" t="s">
        <v>20</v>
      </c>
      <c r="I38" s="30"/>
      <c r="J38" s="11">
        <f t="shared" ref="J38:P38" si="3">COUNTIF(J9:J36,"&lt;70")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 t="shared" si="3"/>
        <v>0</v>
      </c>
      <c r="Q38" s="11">
        <v>0</v>
      </c>
    </row>
    <row r="39" spans="2:17" x14ac:dyDescent="0.25">
      <c r="C39" s="15"/>
      <c r="D39" s="15"/>
      <c r="E39" s="15"/>
      <c r="H39" s="30" t="s">
        <v>21</v>
      </c>
      <c r="I39" s="30"/>
      <c r="J39" s="11">
        <f t="shared" ref="J39:P39" si="4">COUNT(J9:J36)</f>
        <v>28</v>
      </c>
      <c r="K39" s="11">
        <f t="shared" si="4"/>
        <v>28</v>
      </c>
      <c r="L39" s="11">
        <f t="shared" si="4"/>
        <v>28</v>
      </c>
      <c r="M39" s="11">
        <f t="shared" si="4"/>
        <v>28</v>
      </c>
      <c r="N39" s="11">
        <f t="shared" si="4"/>
        <v>28</v>
      </c>
      <c r="O39" s="11">
        <f t="shared" si="4"/>
        <v>0</v>
      </c>
      <c r="P39" s="11">
        <f t="shared" si="4"/>
        <v>0</v>
      </c>
      <c r="Q39" s="11">
        <v>0</v>
      </c>
    </row>
    <row r="40" spans="2:17" x14ac:dyDescent="0.25">
      <c r="C40" s="15"/>
      <c r="D40" s="15"/>
      <c r="E40" s="1"/>
      <c r="H40" s="31" t="s">
        <v>16</v>
      </c>
      <c r="I40" s="31"/>
      <c r="J40" s="12">
        <f>J37/J39</f>
        <v>1</v>
      </c>
      <c r="K40" s="13">
        <f t="shared" ref="K40:Q40" si="5">K37/K39</f>
        <v>1</v>
      </c>
      <c r="L40" s="13">
        <f t="shared" si="5"/>
        <v>1</v>
      </c>
      <c r="M40" s="13">
        <f t="shared" si="5"/>
        <v>1</v>
      </c>
      <c r="N40" s="13">
        <f t="shared" si="5"/>
        <v>1</v>
      </c>
      <c r="O40" s="13" t="e">
        <f t="shared" si="5"/>
        <v>#DIV/0!</v>
      </c>
      <c r="P40" s="13" t="e">
        <f t="shared" si="5"/>
        <v>#DIV/0!</v>
      </c>
      <c r="Q40" s="13" t="e">
        <f t="shared" si="5"/>
        <v>#DIV/0!</v>
      </c>
    </row>
    <row r="41" spans="2:17" x14ac:dyDescent="0.25">
      <c r="C41" s="15"/>
      <c r="D41" s="15"/>
      <c r="E41" s="1"/>
      <c r="H41" s="31" t="s">
        <v>17</v>
      </c>
      <c r="I41" s="31"/>
      <c r="J41" s="12">
        <f>J38/J39</f>
        <v>0</v>
      </c>
      <c r="K41" s="12">
        <f t="shared" ref="K41:Q41" si="6">K38/K39</f>
        <v>0</v>
      </c>
      <c r="L41" s="13">
        <f t="shared" si="6"/>
        <v>0</v>
      </c>
      <c r="M41" s="13">
        <f t="shared" si="6"/>
        <v>0</v>
      </c>
      <c r="N41" s="13">
        <f t="shared" si="6"/>
        <v>0</v>
      </c>
      <c r="O41" s="13" t="e">
        <f t="shared" si="6"/>
        <v>#DIV/0!</v>
      </c>
      <c r="P41" s="13" t="e">
        <f t="shared" si="6"/>
        <v>#DIV/0!</v>
      </c>
      <c r="Q41" s="13" t="e">
        <f t="shared" si="6"/>
        <v>#DIV/0!</v>
      </c>
    </row>
    <row r="42" spans="2:17" x14ac:dyDescent="0.25">
      <c r="C42" s="15"/>
      <c r="D42" s="15"/>
      <c r="E42" s="7"/>
    </row>
    <row r="43" spans="2:17" x14ac:dyDescent="0.25">
      <c r="C43" s="1"/>
      <c r="D43" s="1"/>
      <c r="E43" s="7"/>
    </row>
    <row r="44" spans="2:17" x14ac:dyDescent="0.25">
      <c r="J44" s="32" t="s">
        <v>24</v>
      </c>
      <c r="K44" s="32"/>
      <c r="L44" s="32"/>
      <c r="M44" s="32"/>
      <c r="N44" s="32"/>
      <c r="O44" s="32"/>
      <c r="P44" s="32"/>
    </row>
    <row r="45" spans="2:17" x14ac:dyDescent="0.25">
      <c r="J45" s="26" t="s">
        <v>18</v>
      </c>
      <c r="K45" s="26"/>
      <c r="L45" s="26"/>
      <c r="M45" s="26"/>
      <c r="N45" s="26"/>
      <c r="O45" s="26"/>
      <c r="P45" s="26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9:E39"/>
    <mergeCell ref="H39:I39"/>
    <mergeCell ref="D26:I26"/>
    <mergeCell ref="D27:I27"/>
    <mergeCell ref="D28:I28"/>
    <mergeCell ref="D29:I29"/>
    <mergeCell ref="D30:I30"/>
    <mergeCell ref="D31:I31"/>
    <mergeCell ref="J45:P45"/>
    <mergeCell ref="D32:I32"/>
    <mergeCell ref="D33:I33"/>
    <mergeCell ref="D34:I34"/>
    <mergeCell ref="D35:I35"/>
    <mergeCell ref="C40:D40"/>
    <mergeCell ref="H40:I40"/>
    <mergeCell ref="C41:D41"/>
    <mergeCell ref="H41:I41"/>
    <mergeCell ref="C42:D42"/>
    <mergeCell ref="J44:P44"/>
    <mergeCell ref="D36:I36"/>
    <mergeCell ref="C37:D37"/>
    <mergeCell ref="H37:I37"/>
    <mergeCell ref="C38:D38"/>
    <mergeCell ref="H38:I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 1</vt:lpstr>
      <vt:lpstr>MATERIA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rodolfo olvera avendaño</cp:lastModifiedBy>
  <cp:lastPrinted>2023-03-21T15:13:53Z</cp:lastPrinted>
  <dcterms:created xsi:type="dcterms:W3CDTF">2023-03-14T19:16:59Z</dcterms:created>
  <dcterms:modified xsi:type="dcterms:W3CDTF">2024-01-08T16:49:29Z</dcterms:modified>
</cp:coreProperties>
</file>