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L18" i="10" l="1"/>
  <c r="L17" i="10" l="1"/>
  <c r="L16" i="10"/>
  <c r="L19" i="10" l="1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7" i="10"/>
  <c r="N28" i="10"/>
  <c r="M28" i="10"/>
  <c r="K28" i="10"/>
  <c r="G28" i="10"/>
  <c r="F28" i="10"/>
  <c r="E28" i="10"/>
  <c r="H19" i="22" l="1"/>
  <c r="H24" i="22"/>
  <c r="H23" i="22"/>
  <c r="L20" i="22"/>
  <c r="L27" i="22"/>
  <c r="I19" i="22"/>
  <c r="J19" i="22" s="1"/>
  <c r="L24" i="22"/>
  <c r="H16" i="22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<sst xmlns="http://schemas.openxmlformats.org/spreadsheetml/2006/main" count="153" uniqueCount="48">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</sst>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zoomScale="120" zoomScaleNormal="12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4</v>
      </c>
      <c r="C8" s="35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35" t="s">
        <v>36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>
        <v>4</v>
      </c>
      <c r="C14" s="9" t="s">
        <v>42</v>
      </c>
      <c r="D14" s="9" t="s">
        <v>32</v>
      </c>
      <c r="E14" s="9">
        <v>11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85</v>
      </c>
      <c r="N14" s="15">
        <v>1</v>
      </c>
    </row>
    <row r="15" spans="1:14" s="11" customFormat="1" ht="25.5" x14ac:dyDescent="0.2">
      <c r="A15" s="8" t="s">
        <v>38</v>
      </c>
      <c r="B15" s="9">
        <v>6</v>
      </c>
      <c r="C15" s="9" t="s">
        <v>43</v>
      </c>
      <c r="D15" s="9" t="s">
        <v>32</v>
      </c>
      <c r="E15" s="9">
        <v>13</v>
      </c>
      <c r="F15" s="9">
        <v>13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ref="L15" si="2">K15/E15</f>
        <v>0</v>
      </c>
      <c r="M15" s="9">
        <v>90</v>
      </c>
      <c r="N15" s="15">
        <v>1</v>
      </c>
    </row>
    <row r="16" spans="1:14" s="11" customFormat="1" ht="25.5" x14ac:dyDescent="0.2">
      <c r="A16" s="8" t="s">
        <v>39</v>
      </c>
      <c r="B16" s="9">
        <v>5</v>
      </c>
      <c r="C16" s="9" t="s">
        <v>44</v>
      </c>
      <c r="D16" s="9" t="s">
        <v>32</v>
      </c>
      <c r="E16" s="9">
        <v>32</v>
      </c>
      <c r="F16" s="9">
        <v>31</v>
      </c>
      <c r="G16" s="9"/>
      <c r="H16" s="10"/>
      <c r="I16" s="9">
        <v>1</v>
      </c>
      <c r="J16" s="10"/>
      <c r="K16" s="9">
        <v>0</v>
      </c>
      <c r="L16" s="10">
        <f t="shared" ref="L16:L18" si="3">K16/E16</f>
        <v>0</v>
      </c>
      <c r="M16" s="9">
        <v>82</v>
      </c>
      <c r="N16" s="15">
        <v>0.52</v>
      </c>
    </row>
    <row r="17" spans="1:14" s="11" customFormat="1" ht="25.5" x14ac:dyDescent="0.2">
      <c r="A17" s="8" t="s">
        <v>39</v>
      </c>
      <c r="B17" s="9">
        <v>6</v>
      </c>
      <c r="C17" s="9" t="s">
        <v>44</v>
      </c>
      <c r="D17" s="9" t="s">
        <v>32</v>
      </c>
      <c r="E17" s="9">
        <v>32</v>
      </c>
      <c r="F17" s="9">
        <v>31</v>
      </c>
      <c r="G17" s="9"/>
      <c r="H17" s="10"/>
      <c r="I17" s="9">
        <v>1</v>
      </c>
      <c r="J17" s="10"/>
      <c r="K17" s="9">
        <v>0</v>
      </c>
      <c r="L17" s="10">
        <f t="shared" si="3"/>
        <v>0</v>
      </c>
      <c r="M17" s="9">
        <v>82</v>
      </c>
      <c r="N17" s="15">
        <v>0.52</v>
      </c>
    </row>
    <row r="18" spans="1:14" s="11" customFormat="1" ht="25.5" x14ac:dyDescent="0.2">
      <c r="A18" s="8" t="s">
        <v>40</v>
      </c>
      <c r="B18" s="9">
        <v>6</v>
      </c>
      <c r="C18" s="9" t="s">
        <v>45</v>
      </c>
      <c r="D18" s="9" t="s">
        <v>32</v>
      </c>
      <c r="E18" s="9">
        <v>13</v>
      </c>
      <c r="F18" s="9">
        <v>11</v>
      </c>
      <c r="G18" s="9"/>
      <c r="H18" s="10"/>
      <c r="I18" s="9">
        <v>2</v>
      </c>
      <c r="J18" s="10"/>
      <c r="K18" s="9">
        <v>0</v>
      </c>
      <c r="L18" s="10">
        <f t="shared" si="3"/>
        <v>0</v>
      </c>
      <c r="M18" s="9">
        <v>67</v>
      </c>
      <c r="N18" s="15">
        <v>0.87</v>
      </c>
    </row>
    <row r="19" spans="1:14" s="11" customFormat="1" ht="25.5" x14ac:dyDescent="0.2">
      <c r="A19" s="8" t="s">
        <v>41</v>
      </c>
      <c r="B19" s="9">
        <v>3</v>
      </c>
      <c r="C19" s="9" t="s">
        <v>46</v>
      </c>
      <c r="D19" s="9" t="s">
        <v>47</v>
      </c>
      <c r="E19" s="9">
        <v>25</v>
      </c>
      <c r="F19" s="9">
        <v>22</v>
      </c>
      <c r="G19" s="9"/>
      <c r="H19" s="10"/>
      <c r="I19" s="9">
        <v>3</v>
      </c>
      <c r="J19" s="10"/>
      <c r="K19" s="9">
        <v>0</v>
      </c>
      <c r="L19" s="10">
        <f t="shared" ref="L19" si="4">K19/E19</f>
        <v>0</v>
      </c>
      <c r="M19" s="9">
        <v>70</v>
      </c>
      <c r="N19" s="15">
        <v>0.88</v>
      </c>
    </row>
    <row r="20" spans="1:14" s="11" customFormat="1" ht="25.5" x14ac:dyDescent="0.2">
      <c r="A20" s="8" t="s">
        <v>41</v>
      </c>
      <c r="B20" s="9">
        <v>4</v>
      </c>
      <c r="C20" s="9" t="s">
        <v>46</v>
      </c>
      <c r="D20" s="9" t="s">
        <v>47</v>
      </c>
      <c r="E20" s="9">
        <v>25</v>
      </c>
      <c r="F20" s="9">
        <v>22</v>
      </c>
      <c r="G20" s="9"/>
      <c r="H20" s="10"/>
      <c r="I20" s="9">
        <v>3</v>
      </c>
      <c r="J20" s="10"/>
      <c r="K20" s="9">
        <v>0</v>
      </c>
      <c r="L20" s="10">
        <f t="shared" ref="L20" si="5">K20/E20</f>
        <v>0</v>
      </c>
      <c r="M20" s="9">
        <v>75</v>
      </c>
      <c r="N20" s="15">
        <v>0.88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151</v>
      </c>
      <c r="F28" s="17">
        <f>SUM(F14:F27)</f>
        <v>141</v>
      </c>
      <c r="G28" s="17">
        <f>SUM(G14:G27)</f>
        <v>0</v>
      </c>
      <c r="H28" s="18"/>
      <c r="I28" s="17">
        <f t="shared" ref="I28" si="6">(E28-SUM(F28:G28))-K28</f>
        <v>10</v>
      </c>
      <c r="J28" s="18"/>
      <c r="K28" s="17">
        <f>SUM(K14:K27)</f>
        <v>0</v>
      </c>
      <c r="L28" s="18">
        <f t="shared" ref="L28" si="7">K28/E28</f>
        <v>0</v>
      </c>
      <c r="M28" s="17">
        <f>AVERAGE(M14:M27)</f>
        <v>78.714285714285708</v>
      </c>
      <c r="N28" s="19">
        <f>AVERAGE(N14:N27)</f>
        <v>0.80999999999999994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SISTEMAS ELECTRONICOS PARA INFORMATICA</v>
      </c>
      <c r="B20" s="9"/>
      <c r="C20" s="9" t="str">
        <f>'1'!C20</f>
        <v>310A</v>
      </c>
      <c r="D20" s="9" t="str">
        <f>'1'!D20</f>
        <v>IINF</v>
      </c>
      <c r="E20" s="9">
        <f>'1'!E20</f>
        <v>25</v>
      </c>
      <c r="F20" s="9"/>
      <c r="G20" s="9"/>
      <c r="H20" s="10">
        <f t="shared" si="0"/>
        <v>0</v>
      </c>
      <c r="I20" s="9">
        <f t="shared" si="1"/>
        <v>25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SISTEMAS ELECTRONICOS PARA INFORMATICA</v>
      </c>
      <c r="B20" s="9"/>
      <c r="C20" s="9" t="str">
        <f>'1'!C20</f>
        <v>310A</v>
      </c>
      <c r="D20" s="9" t="str">
        <f>'1'!D20</f>
        <v>IINF</v>
      </c>
      <c r="E20" s="9">
        <f>'1'!E20</f>
        <v>25</v>
      </c>
      <c r="F20" s="9"/>
      <c r="G20" s="9"/>
      <c r="H20" s="10">
        <f t="shared" si="0"/>
        <v>0</v>
      </c>
      <c r="I20" s="9">
        <f t="shared" si="1"/>
        <v>25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SISTEMAS ELECTRONICOS PARA INFORMATICA</v>
      </c>
      <c r="B20" s="9"/>
      <c r="C20" s="9" t="str">
        <f>'1'!C20</f>
        <v>310A</v>
      </c>
      <c r="D20" s="9" t="str">
        <f>'1'!D20</f>
        <v>IINF</v>
      </c>
      <c r="E20" s="9">
        <f>'1'!E20</f>
        <v>25</v>
      </c>
      <c r="F20" s="9"/>
      <c r="G20" s="9"/>
      <c r="H20" s="10">
        <f t="shared" si="0"/>
        <v>0</v>
      </c>
      <c r="I20" s="9">
        <f t="shared" si="1"/>
        <v>25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2024-01-05T02:27:00Z</dcterms:modified>
  <cp:category/>
  <cp:contentStatus/>
</cp:coreProperties>
</file>