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6" l="1"/>
  <c r="P13" i="6"/>
  <c r="P14" i="6"/>
  <c r="P15" i="6"/>
  <c r="P19" i="6"/>
  <c r="P20" i="6"/>
  <c r="P21" i="6"/>
  <c r="P18" i="6"/>
  <c r="P17" i="6"/>
  <c r="P16" i="6"/>
  <c r="P12" i="6"/>
  <c r="P11" i="6"/>
  <c r="P9" i="6"/>
  <c r="N54" i="4"/>
  <c r="O54" i="4"/>
  <c r="P54" i="4"/>
  <c r="N55" i="4"/>
  <c r="N58" i="4" s="1"/>
  <c r="O55" i="4"/>
  <c r="P55" i="4"/>
  <c r="N56" i="4"/>
  <c r="O56" i="4"/>
  <c r="O58" i="4" s="1"/>
  <c r="P56" i="4"/>
  <c r="P58" i="4" s="1"/>
  <c r="N57" i="4"/>
  <c r="P57" i="4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O57" i="4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6"/>
  <c r="N56" i="6"/>
  <c r="M56" i="6"/>
  <c r="L56" i="6"/>
  <c r="K56" i="6"/>
  <c r="J56" i="6"/>
  <c r="O55" i="6"/>
  <c r="N55" i="6"/>
  <c r="N58" i="6" s="1"/>
  <c r="M55" i="6"/>
  <c r="L55" i="6"/>
  <c r="K55" i="6"/>
  <c r="J55" i="6"/>
  <c r="O54" i="6"/>
  <c r="O57" i="6" s="1"/>
  <c r="N54" i="6"/>
  <c r="N57" i="6"/>
  <c r="M54" i="6"/>
  <c r="M57" i="6" s="1"/>
  <c r="L54" i="6"/>
  <c r="K54" i="6"/>
  <c r="J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56" i="5"/>
  <c r="O56" i="5"/>
  <c r="N56" i="5"/>
  <c r="M56" i="5"/>
  <c r="M58" i="5" s="1"/>
  <c r="L56" i="5"/>
  <c r="K56" i="5"/>
  <c r="J56" i="5"/>
  <c r="P55" i="5"/>
  <c r="P58" i="5" s="1"/>
  <c r="O55" i="5"/>
  <c r="O58" i="5"/>
  <c r="N55" i="5"/>
  <c r="N58" i="5" s="1"/>
  <c r="M55" i="5"/>
  <c r="L55" i="5"/>
  <c r="L58" i="5" s="1"/>
  <c r="K55" i="5"/>
  <c r="K58" i="5"/>
  <c r="J55" i="5"/>
  <c r="P54" i="5"/>
  <c r="P57" i="5"/>
  <c r="O54" i="5"/>
  <c r="O57" i="5" s="1"/>
  <c r="N54" i="5"/>
  <c r="N57" i="5"/>
  <c r="M54" i="5"/>
  <c r="M57" i="5" s="1"/>
  <c r="L54" i="5"/>
  <c r="L57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46" i="5"/>
  <c r="B47" i="5" s="1"/>
  <c r="B48" i="5" s="1"/>
  <c r="B49" i="5" s="1"/>
  <c r="B50" i="5" s="1"/>
  <c r="B51" i="5" s="1"/>
  <c r="B52" i="5" s="1"/>
  <c r="B53" i="5" s="1"/>
  <c r="Q9" i="5"/>
  <c r="M56" i="4"/>
  <c r="L56" i="4"/>
  <c r="K56" i="4"/>
  <c r="J56" i="4"/>
  <c r="M55" i="4"/>
  <c r="M58" i="4" s="1"/>
  <c r="L55" i="4"/>
  <c r="L58" i="4" s="1"/>
  <c r="K55" i="4"/>
  <c r="J55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43" i="4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5" i="4" s="1"/>
  <c r="O56" i="3"/>
  <c r="N56" i="3"/>
  <c r="M56" i="3"/>
  <c r="L56" i="3"/>
  <c r="K56" i="3"/>
  <c r="J56" i="3"/>
  <c r="O55" i="3"/>
  <c r="O58" i="3" s="1"/>
  <c r="N55" i="3"/>
  <c r="N58" i="3" s="1"/>
  <c r="M55" i="3"/>
  <c r="M58" i="3" s="1"/>
  <c r="L55" i="3"/>
  <c r="K55" i="3"/>
  <c r="K58" i="3" s="1"/>
  <c r="J55" i="3"/>
  <c r="O54" i="3"/>
  <c r="O57" i="3" s="1"/>
  <c r="N54" i="3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28" i="3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8" i="6"/>
  <c r="O58" i="6"/>
  <c r="K56" i="1"/>
  <c r="L56" i="1"/>
  <c r="M56" i="1"/>
  <c r="N56" i="1"/>
  <c r="O56" i="1"/>
  <c r="J56" i="1"/>
  <c r="P53" i="1"/>
  <c r="K55" i="1"/>
  <c r="L55" i="1"/>
  <c r="L58" i="1" s="1"/>
  <c r="M55" i="1"/>
  <c r="N55" i="1"/>
  <c r="O55" i="1"/>
  <c r="K54" i="1"/>
  <c r="K57" i="1" s="1"/>
  <c r="L54" i="1"/>
  <c r="M54" i="1"/>
  <c r="N54" i="1"/>
  <c r="N57" i="1" s="1"/>
  <c r="O54" i="1"/>
  <c r="O57" i="1" s="1"/>
  <c r="J55" i="1"/>
  <c r="J58" i="1" s="1"/>
  <c r="J54" i="1"/>
  <c r="J57" i="1" s="1"/>
  <c r="P49" i="1"/>
  <c r="P50" i="1"/>
  <c r="P51" i="1"/>
  <c r="P52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10" i="1"/>
  <c r="P11" i="1"/>
  <c r="P12" i="1"/>
  <c r="P13" i="1"/>
  <c r="P14" i="1"/>
  <c r="P15" i="1"/>
  <c r="P16" i="1"/>
  <c r="P17" i="1"/>
  <c r="P18" i="1"/>
  <c r="P19" i="1"/>
  <c r="P20" i="1"/>
  <c r="P9" i="1"/>
  <c r="P55" i="1" s="1"/>
  <c r="K58" i="1"/>
  <c r="M58" i="1"/>
  <c r="N58" i="1"/>
  <c r="O58" i="1"/>
  <c r="L57" i="1"/>
  <c r="M57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5" i="3" l="1"/>
  <c r="J57" i="5"/>
  <c r="Q54" i="5"/>
  <c r="Q56" i="5"/>
  <c r="J58" i="5"/>
  <c r="L57" i="6"/>
  <c r="L58" i="6"/>
  <c r="K57" i="6"/>
  <c r="K58" i="6"/>
  <c r="P55" i="6"/>
  <c r="J57" i="6"/>
  <c r="N57" i="3"/>
  <c r="L58" i="3"/>
  <c r="J58" i="3"/>
  <c r="K58" i="4"/>
  <c r="K57" i="4"/>
  <c r="Q56" i="4"/>
  <c r="Q58" i="4" s="1"/>
  <c r="J58" i="4"/>
  <c r="P56" i="3"/>
  <c r="P56" i="1"/>
  <c r="P58" i="1" s="1"/>
  <c r="Q55" i="5"/>
  <c r="Q54" i="4"/>
  <c r="Q57" i="4" s="1"/>
  <c r="J57" i="4"/>
  <c r="P54" i="3"/>
  <c r="P57" i="3" s="1"/>
  <c r="P54" i="1"/>
  <c r="P57" i="1" s="1"/>
  <c r="J58" i="6"/>
  <c r="P54" i="6"/>
  <c r="P56" i="6"/>
  <c r="P58" i="3" l="1"/>
  <c r="Q57" i="5"/>
  <c r="Q58" i="5"/>
  <c r="P58" i="6"/>
  <c r="P57" i="6"/>
</calcChain>
</file>

<file path=xl/sharedStrings.xml><?xml version="1.0" encoding="utf-8"?>
<sst xmlns="http://schemas.openxmlformats.org/spreadsheetml/2006/main" count="319" uniqueCount="221">
  <si>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</si>
  <si>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</si>
  <si>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</si>
  <si>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</si>
  <si>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</si>
  <si>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</si>
  <si>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</si>
  <si>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</si>
  <si>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</si>
  <si>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</si>
  <si>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</si>
  <si>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</si>
  <si>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</si>
  <si>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</si>
  <si>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</si>
  <si>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</si>
  <si>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</si>
  <si>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</si>
  <si>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</si>
  <si>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</si>
  <si>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</si>
  <si>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</si>
  <si>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</si>
  <si>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</si>
  <si>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</si>
  <si>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</si>
  <si>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</si>
  <si>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</si>
  <si>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</si>
  <si>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</si>
  <si>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</si>
  <si>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</si>
  <si>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</si>
  <si>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</si>
  <si>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</si>
  <si>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</si>
  <si>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</si>
  <si>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</si>
  <si>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</si>
  <si>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</si>
  <si>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</si>
  <si>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</si>
  <si>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</si>
  <si>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</si>
  <si>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</si>
  <si>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</si>
  <si>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</si>
  <si>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</si>
  <si>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</si>
  <si>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</si>
  <si>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</si>
  <si>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</si>
  <si>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</si>
  <si>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</si>
  <si>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ROSAS FAJARDO PEDRO DANIEL</t>
  </si>
  <si>
    <t>SIXTEGA ANDRADE ROBERTO DE JESUS</t>
  </si>
  <si>
    <t>TOTO BAUTISTA JOSE MANUEL</t>
  </si>
  <si>
    <t>VELASCO CHIGUIL ARIEL ELIAS</t>
  </si>
  <si>
    <t>211U0171</t>
  </si>
  <si>
    <t>ZETINA CHIGO JHAIR ALEXIS</t>
  </si>
  <si>
    <t>181U0110</t>
  </si>
  <si>
    <t>BUSTAMANTE DE LA PAZ LUIS</t>
  </si>
  <si>
    <t>ESCRIBANO ESCUDERO WILIANS</t>
  </si>
  <si>
    <t>191U0133</t>
  </si>
  <si>
    <t>MENDEZ AGUILERA ALONSO</t>
  </si>
  <si>
    <t>191U0138</t>
  </si>
  <si>
    <t>PIMENTEL PEREZ ULISES</t>
  </si>
  <si>
    <t>191U0145</t>
  </si>
  <si>
    <t>VELASCO MALAGA JULIO CESAR</t>
  </si>
  <si>
    <t>802-A</t>
  </si>
  <si>
    <t>DOMINGUEZ ALVARADO MIGUEL ANGEL</t>
  </si>
  <si>
    <t>HERNANDEZ DOMINGUEZ FRANCISCO ARTURO</t>
  </si>
  <si>
    <t>LOPEZ FIGUEROLA BRANDON LUIS</t>
  </si>
  <si>
    <t>XOLO ROSAS PEDRO DANIEL</t>
  </si>
  <si>
    <t>211U0135</t>
  </si>
  <si>
    <t>211U0136</t>
  </si>
  <si>
    <t>211U0137</t>
  </si>
  <si>
    <t>211U0138</t>
  </si>
  <si>
    <t>191U0113</t>
  </si>
  <si>
    <t>211U0139</t>
  </si>
  <si>
    <t>211U0141</t>
  </si>
  <si>
    <t>211U0610</t>
  </si>
  <si>
    <t>211U0608</t>
  </si>
  <si>
    <t>191U0121</t>
  </si>
  <si>
    <t>191U0126</t>
  </si>
  <si>
    <t>211U0146</t>
  </si>
  <si>
    <t>211U0147</t>
  </si>
  <si>
    <t>211U0562</t>
  </si>
  <si>
    <t>211U0152</t>
  </si>
  <si>
    <t>PALACIOS HERNANDEZ EDUAARDO</t>
  </si>
  <si>
    <t>211U0153</t>
  </si>
  <si>
    <t>211U0155</t>
  </si>
  <si>
    <t>181U0163</t>
  </si>
  <si>
    <t>211U0161</t>
  </si>
  <si>
    <t>211U0166</t>
  </si>
  <si>
    <t>211U0167</t>
  </si>
  <si>
    <t>211U0170</t>
  </si>
  <si>
    <t>Análisis de Circuitos Eléctricos de CA</t>
  </si>
  <si>
    <t>502-A</t>
  </si>
  <si>
    <t>Septiembre 2023 - Enero 2024</t>
  </si>
  <si>
    <t>Sistemas Hidráulicos y Neumáticos de Potencia</t>
  </si>
  <si>
    <t>702-B</t>
  </si>
  <si>
    <t>201U0183</t>
  </si>
  <si>
    <t>AGUILERA HERNANDEZ DYLAN YAIR</t>
  </si>
  <si>
    <t>201U0060</t>
  </si>
  <si>
    <t>BARCENAS TIBURCIO JUAN FRANCISCO</t>
  </si>
  <si>
    <t>201U0451</t>
  </si>
  <si>
    <t>DOMINGUEZ PADRON VICTOR DE JESUS</t>
  </si>
  <si>
    <t>201U0069</t>
  </si>
  <si>
    <t>GALVAN TOTO AXEL JAIR</t>
  </si>
  <si>
    <t>201U0074</t>
  </si>
  <si>
    <t>HERRERA MERIDA CHRIS ANTONY</t>
  </si>
  <si>
    <t>201U0523</t>
  </si>
  <si>
    <t>PALAYOT COAZOZON DENNISE IVETTE</t>
  </si>
  <si>
    <t>201U0082</t>
  </si>
  <si>
    <t>POLITO BARRAGAN LUIS EDUARDO</t>
  </si>
  <si>
    <t>201U0084</t>
  </si>
  <si>
    <t>RODRIGUEZ DAMIAN DAVID</t>
  </si>
  <si>
    <t>201U0085</t>
  </si>
  <si>
    <t>SALAZAR MARTINEZ EMMANUEL</t>
  </si>
  <si>
    <t>191U0158</t>
  </si>
  <si>
    <t>201U0090</t>
  </si>
  <si>
    <t>VELAZQUEZ MENDOZA MARTIN</t>
  </si>
  <si>
    <t>201U0091</t>
  </si>
  <si>
    <t>VERGARA PEREZ OMAR</t>
  </si>
  <si>
    <t>201U0092</t>
  </si>
  <si>
    <t>VERGARA PEREZ OSCAR</t>
  </si>
  <si>
    <t>Sistemas Electrónicos para Informática</t>
  </si>
  <si>
    <t>310-A</t>
  </si>
  <si>
    <t>221u0495</t>
  </si>
  <si>
    <t>CAIXBA HERRERA MARIA GRISEL</t>
  </si>
  <si>
    <t>221U0369</t>
  </si>
  <si>
    <t>CARVAJAL ANTONIO EVELIN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</si>
  <si>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</si>
  <si>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</si>
  <si>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</si>
  <si>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</si>
  <si>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</si>
  <si>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</si>
  <si>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</si>
  <si>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</si>
  <si>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211U0597</t>
  </si>
  <si>
    <t>LUCHO HERNANDEZ LUIS ALEXIS</t>
  </si>
  <si>
    <t>221U0504</t>
  </si>
  <si>
    <t>MARIN GONZALEZ JOANA MICHELLE</t>
  </si>
  <si>
    <t>221U0506</t>
  </si>
  <si>
    <t>MENDIOLA MOLINA MARISA DE LOS ANGELES</t>
  </si>
  <si>
    <t>221U0382</t>
  </si>
  <si>
    <t>MIL QUINO CARLOS FRANCISCO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</si>
  <si>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</si>
  <si>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</si>
  <si>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</si>
  <si>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</si>
  <si>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</si>
  <si>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</si>
  <si>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</si>
  <si>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</si>
  <si>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</si>
  <si>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</si>
  <si>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</si>
  <si>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</si>
  <si>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</si>
  <si>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</si>
  <si>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</si>
  <si>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</si>
  <si>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</si>
  <si>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</si>
  <si>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</si>
  <si>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</si>
  <si>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</si>
  <si>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</si>
  <si>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</si>
  <si>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</si>
  <si>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</si>
  <si>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</si>
  <si>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</si>
  <si>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</si>
  <si>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</si>
  <si>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</si>
  <si>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Microcontroladores</t>
  </si>
  <si>
    <t>201U0059</t>
  </si>
  <si>
    <t>ARRES CAMPUZANO IZZY RONALDO</t>
  </si>
  <si>
    <t>201U0070</t>
  </si>
  <si>
    <t>GARCÍA BUSTAMANTE CHRISTIAN URIEL</t>
  </si>
  <si>
    <t>201U0071</t>
  </si>
  <si>
    <t>GUTIERREZ UTRERA ARTURO</t>
  </si>
  <si>
    <t>201U0076</t>
  </si>
  <si>
    <t>IXBA DE LA CRUZ ANGEL DE JESUS</t>
  </si>
  <si>
    <t>201U0080</t>
  </si>
  <si>
    <t>MELCHI PUCHETA YOSELIN DE LOS ANGELES</t>
  </si>
  <si>
    <t>201U0408</t>
  </si>
  <si>
    <t>MORALES MONTAN JODAI</t>
  </si>
  <si>
    <t>201U0083</t>
  </si>
  <si>
    <t>PUCHETA POBLETE JUAN</t>
  </si>
  <si>
    <t>201U0086</t>
  </si>
  <si>
    <t>SOLIS HERNANDEZ FRANCISCO</t>
  </si>
  <si>
    <t>201U0555</t>
  </si>
  <si>
    <t>TENORIO ABSALON ERICK FRANCISCO</t>
  </si>
  <si>
    <t>201U0437</t>
  </si>
  <si>
    <t>VASQUEZ CHIGO CRISTIAN GUADALUPE</t>
  </si>
  <si>
    <t>201U0089</t>
  </si>
  <si>
    <t>VELA REYES DENNISE</t>
  </si>
  <si>
    <t>Sensores, Procesadores y Dispositivos Regulados</t>
  </si>
  <si>
    <t>702-A</t>
  </si>
  <si>
    <t>191U0094</t>
  </si>
  <si>
    <t>BALDERAS SANTOS BRANDON</t>
  </si>
  <si>
    <t>171U0506</t>
  </si>
  <si>
    <t>BARRETO MARTINEZ JUAN PABLO SALVADOR</t>
  </si>
  <si>
    <t>181U0113</t>
  </si>
  <si>
    <t>CAMACHO GARCÍA DANIEL</t>
  </si>
  <si>
    <t>181U0023</t>
  </si>
  <si>
    <t>CHACHA VILLEGAS ARESET</t>
  </si>
  <si>
    <t>171U0646</t>
  </si>
  <si>
    <t>CORTEZ DOMINGUEZ ISIDRO</t>
  </si>
  <si>
    <t>191U0115</t>
  </si>
  <si>
    <t>181U0140</t>
  </si>
  <si>
    <t>LOPEZ SANTIAGO DAVID</t>
  </si>
  <si>
    <t>181U0159</t>
  </si>
  <si>
    <t>REYES HERNANDEZ CARLOS EDUARDO</t>
  </si>
  <si>
    <t>161U0170</t>
  </si>
  <si>
    <t>VILLEGAS DE ITA PEDRO RODOLFO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</si>
</sst>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C1" zoomScale="120" zoomScaleNormal="120" workbookViewId="0">
      <selection activeCell="J9" sqref="J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25">
      <c r="C4" t="s">
        <v>0</v>
      </c>
      <c r="D4" s="28" t="s">
        <v>97</v>
      </c>
      <c r="E4" s="28"/>
      <c r="F4" s="28"/>
      <c r="G4" s="28"/>
      <c r="I4" t="s">
        <v>1</v>
      </c>
      <c r="J4" s="29" t="s">
        <v>98</v>
      </c>
      <c r="K4" s="29"/>
      <c r="M4" t="s">
        <v>2</v>
      </c>
      <c r="N4" s="30">
        <v>45201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99</v>
      </c>
      <c r="E6" s="29"/>
      <c r="F6" s="29"/>
      <c r="G6" s="29"/>
      <c r="I6" s="21" t="s">
        <v>21</v>
      </c>
      <c r="J6" s="21"/>
      <c r="K6" s="22" t="s">
        <v>23</v>
      </c>
      <c r="L6" s="22"/>
      <c r="M6" s="22"/>
      <c r="N6" s="22"/>
      <c r="O6" s="2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19">
        <v>1</v>
      </c>
      <c r="C9" s="16" t="s">
        <v>24</v>
      </c>
      <c r="D9" s="32" t="s">
        <v>25</v>
      </c>
      <c r="E9" s="32"/>
      <c r="F9" s="32"/>
      <c r="G9" s="32"/>
      <c r="H9" s="32"/>
      <c r="I9" s="32"/>
      <c r="J9" s="4"/>
      <c r="K9" s="4"/>
      <c r="L9" s="4"/>
      <c r="M9" s="4"/>
      <c r="N9" s="4"/>
      <c r="O9" s="4"/>
      <c r="P9" s="10">
        <f>SUM(J9:O9)/7</f>
        <v>0</v>
      </c>
    </row>
    <row r="10" spans="2:17" ht="15.75" thickBot="1" x14ac:dyDescent="0.3">
      <c r="B10" s="19">
        <f>B9+1</f>
        <v>2</v>
      </c>
      <c r="C10" s="17" t="s">
        <v>26</v>
      </c>
      <c r="D10" s="32" t="s">
        <v>27</v>
      </c>
      <c r="E10" s="32"/>
      <c r="F10" s="32"/>
      <c r="G10" s="32"/>
      <c r="H10" s="32"/>
      <c r="I10" s="32"/>
      <c r="J10" s="4"/>
      <c r="K10" s="4"/>
      <c r="L10" s="4"/>
      <c r="M10" s="4"/>
      <c r="N10" s="4"/>
      <c r="O10" s="4"/>
      <c r="P10" s="10">
        <f>SUM(J10:O10)/7</f>
        <v>0</v>
      </c>
    </row>
    <row r="11" spans="2:17" ht="15.75" thickBot="1" x14ac:dyDescent="0.3">
      <c r="B11" s="19">
        <f t="shared" ref="B11:B53" si="0">B10+1</f>
        <v>3</v>
      </c>
      <c r="C11" s="17" t="s">
        <v>28</v>
      </c>
      <c r="D11" s="32" t="s">
        <v>29</v>
      </c>
      <c r="E11" s="32"/>
      <c r="F11" s="32"/>
      <c r="G11" s="32"/>
      <c r="H11" s="32"/>
      <c r="I11" s="32"/>
      <c r="J11" s="4"/>
      <c r="K11" s="4"/>
      <c r="L11" s="4"/>
      <c r="M11" s="4"/>
      <c r="N11" s="4"/>
      <c r="O11" s="4"/>
      <c r="P11" s="10">
        <f>SUM(J11:O11)/7</f>
        <v>0</v>
      </c>
    </row>
    <row r="12" spans="2:17" ht="15.75" thickBot="1" x14ac:dyDescent="0.3">
      <c r="B12" s="19">
        <f t="shared" si="0"/>
        <v>4</v>
      </c>
      <c r="C12" s="17" t="s">
        <v>30</v>
      </c>
      <c r="D12" s="32" t="s">
        <v>31</v>
      </c>
      <c r="E12" s="32"/>
      <c r="F12" s="32"/>
      <c r="G12" s="32"/>
      <c r="H12" s="32"/>
      <c r="I12" s="32"/>
      <c r="J12" s="4"/>
      <c r="K12" s="4"/>
      <c r="L12" s="4"/>
      <c r="M12" s="4"/>
      <c r="N12" s="4"/>
      <c r="O12" s="4"/>
      <c r="P12" s="10">
        <f>SUM(J12:O12)/7</f>
        <v>0</v>
      </c>
    </row>
    <row r="13" spans="2:17" ht="15.75" thickBot="1" x14ac:dyDescent="0.3">
      <c r="B13" s="19">
        <f t="shared" si="0"/>
        <v>5</v>
      </c>
      <c r="C13" s="17" t="s">
        <v>32</v>
      </c>
      <c r="D13" s="32" t="s">
        <v>33</v>
      </c>
      <c r="E13" s="32"/>
      <c r="F13" s="32"/>
      <c r="G13" s="32"/>
      <c r="H13" s="32"/>
      <c r="I13" s="32"/>
      <c r="J13" s="4"/>
      <c r="K13" s="4"/>
      <c r="L13" s="4"/>
      <c r="M13" s="4"/>
      <c r="N13" s="4"/>
      <c r="O13" s="4"/>
      <c r="P13" s="10">
        <f>SUM(J13:O13)/7</f>
        <v>0</v>
      </c>
    </row>
    <row r="14" spans="2:17" ht="15.75" thickBot="1" x14ac:dyDescent="0.3">
      <c r="B14" s="19">
        <f t="shared" si="0"/>
        <v>6</v>
      </c>
      <c r="C14" s="17" t="s">
        <v>34</v>
      </c>
      <c r="D14" s="32" t="s">
        <v>35</v>
      </c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10">
        <f>SUM(J14:O14)/7</f>
        <v>0</v>
      </c>
    </row>
    <row r="15" spans="2:17" ht="15.75" thickBot="1" x14ac:dyDescent="0.3">
      <c r="B15" s="19">
        <f t="shared" si="0"/>
        <v>7</v>
      </c>
      <c r="C15" s="17" t="s">
        <v>36</v>
      </c>
      <c r="D15" s="32" t="s">
        <v>37</v>
      </c>
      <c r="E15" s="32"/>
      <c r="F15" s="32"/>
      <c r="G15" s="32"/>
      <c r="H15" s="32"/>
      <c r="I15" s="32"/>
      <c r="J15" s="4"/>
      <c r="K15" s="4"/>
      <c r="L15" s="4"/>
      <c r="M15" s="4"/>
      <c r="N15" s="4"/>
      <c r="O15" s="4"/>
      <c r="P15" s="10">
        <f>SUM(J15:O15)/7</f>
        <v>0</v>
      </c>
    </row>
    <row r="16" spans="2:17" ht="15.75" thickBot="1" x14ac:dyDescent="0.3">
      <c r="B16" s="19">
        <f t="shared" si="0"/>
        <v>8</v>
      </c>
      <c r="C16" s="17" t="s">
        <v>38</v>
      </c>
      <c r="D16" s="32" t="s">
        <v>39</v>
      </c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10">
        <f>SUM(J16:O16)/7</f>
        <v>0</v>
      </c>
    </row>
    <row r="17" spans="2:16" ht="15.75" thickBot="1" x14ac:dyDescent="0.3">
      <c r="B17" s="19">
        <f t="shared" si="0"/>
        <v>9</v>
      </c>
      <c r="C17" s="17" t="s">
        <v>74</v>
      </c>
      <c r="D17" s="32" t="s">
        <v>40</v>
      </c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10">
        <f>SUM(J17:O17)/7</f>
        <v>0</v>
      </c>
    </row>
    <row r="18" spans="2:16" ht="15.75" thickBot="1" x14ac:dyDescent="0.3">
      <c r="B18" s="19">
        <f t="shared" si="0"/>
        <v>10</v>
      </c>
      <c r="C18" s="17" t="s">
        <v>75</v>
      </c>
      <c r="D18" s="32" t="s">
        <v>41</v>
      </c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10">
        <f>SUM(J18:O18)/7</f>
        <v>0</v>
      </c>
    </row>
    <row r="19" spans="2:16" ht="15.75" thickBot="1" x14ac:dyDescent="0.3">
      <c r="B19" s="19">
        <f t="shared" si="0"/>
        <v>11</v>
      </c>
      <c r="C19" s="17" t="s">
        <v>76</v>
      </c>
      <c r="D19" s="32" t="s">
        <v>42</v>
      </c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10">
        <f>SUM(J19:O19)/7</f>
        <v>0</v>
      </c>
    </row>
    <row r="20" spans="2:16" ht="15.75" thickBot="1" x14ac:dyDescent="0.3">
      <c r="B20" s="19">
        <f t="shared" si="0"/>
        <v>12</v>
      </c>
      <c r="C20" s="17" t="s">
        <v>77</v>
      </c>
      <c r="D20" s="32" t="s">
        <v>43</v>
      </c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10">
        <f>SUM(J20:O20)/7</f>
        <v>0</v>
      </c>
    </row>
    <row r="21" spans="2:16" ht="15.75" thickBot="1" x14ac:dyDescent="0.3">
      <c r="B21" s="19">
        <f t="shared" si="0"/>
        <v>13</v>
      </c>
      <c r="C21" s="17" t="s">
        <v>78</v>
      </c>
      <c r="D21" s="32" t="s">
        <v>70</v>
      </c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10">
        <f>SUM(J21:O21)/7</f>
        <v>0</v>
      </c>
    </row>
    <row r="22" spans="2:16" ht="15.75" thickBot="1" x14ac:dyDescent="0.3">
      <c r="B22" s="19">
        <f t="shared" si="0"/>
        <v>14</v>
      </c>
      <c r="C22" s="38" t="s">
        <v>79</v>
      </c>
      <c r="D22" s="32" t="s">
        <v>44</v>
      </c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10">
        <f>SUM(J22:O22)/7</f>
        <v>0</v>
      </c>
    </row>
    <row r="23" spans="2:16" ht="15.75" thickBot="1" x14ac:dyDescent="0.3">
      <c r="B23" s="19">
        <f t="shared" si="0"/>
        <v>15</v>
      </c>
      <c r="C23" s="18" t="s">
        <v>80</v>
      </c>
      <c r="D23" s="32" t="s">
        <v>45</v>
      </c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10">
        <f>SUM(J23:O23)/7</f>
        <v>0</v>
      </c>
    </row>
    <row r="24" spans="2:16" ht="15.75" thickBot="1" x14ac:dyDescent="0.3">
      <c r="B24" s="19">
        <f t="shared" si="0"/>
        <v>16</v>
      </c>
      <c r="C24" s="17" t="s">
        <v>81</v>
      </c>
      <c r="D24" s="32" t="s">
        <v>46</v>
      </c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10">
        <f>SUM(J24:O24)/7</f>
        <v>0</v>
      </c>
    </row>
    <row r="25" spans="2:16" ht="15.75" thickBot="1" x14ac:dyDescent="0.3">
      <c r="B25" s="19">
        <f t="shared" si="0"/>
        <v>17</v>
      </c>
      <c r="C25" s="17" t="s">
        <v>82</v>
      </c>
      <c r="D25" s="32" t="s">
        <v>47</v>
      </c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10">
        <f>SUM(J25:O25)/7</f>
        <v>0</v>
      </c>
    </row>
    <row r="26" spans="2:16" x14ac:dyDescent="0.25">
      <c r="B26" s="19">
        <f t="shared" si="0"/>
        <v>18</v>
      </c>
      <c r="C26" s="38" t="s">
        <v>83</v>
      </c>
      <c r="D26" t="s">
        <v>71</v>
      </c>
      <c r="J26" s="4"/>
      <c r="K26" s="4"/>
      <c r="L26" s="4"/>
      <c r="M26" s="4"/>
      <c r="N26" s="4"/>
      <c r="O26" s="4"/>
      <c r="P26" s="10">
        <f>SUM(J26:O26)/7</f>
        <v>0</v>
      </c>
    </row>
    <row r="27" spans="2:16" ht="15.75" thickBot="1" x14ac:dyDescent="0.3">
      <c r="B27" s="19">
        <f t="shared" si="0"/>
        <v>19</v>
      </c>
      <c r="C27" s="17" t="s">
        <v>67</v>
      </c>
      <c r="D27" s="32" t="s">
        <v>48</v>
      </c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10">
        <f>SUM(J27:O27)/7</f>
        <v>0</v>
      </c>
    </row>
    <row r="28" spans="2:16" ht="15.75" thickBot="1" x14ac:dyDescent="0.3">
      <c r="B28" s="19">
        <f t="shared" si="0"/>
        <v>20</v>
      </c>
      <c r="C28" s="17" t="s">
        <v>84</v>
      </c>
      <c r="D28" s="32" t="s">
        <v>72</v>
      </c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10">
        <f>SUM(J28:O28)/7</f>
        <v>0</v>
      </c>
    </row>
    <row r="29" spans="2:16" ht="15.75" thickBot="1" x14ac:dyDescent="0.3">
      <c r="B29" s="19">
        <f t="shared" si="0"/>
        <v>21</v>
      </c>
      <c r="C29" s="17" t="s">
        <v>85</v>
      </c>
      <c r="D29" s="32" t="s">
        <v>49</v>
      </c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10">
        <f>SUM(J29:O29)/7</f>
        <v>0</v>
      </c>
    </row>
    <row r="30" spans="2:16" ht="15.75" thickBot="1" x14ac:dyDescent="0.3">
      <c r="B30" s="19">
        <f t="shared" si="0"/>
        <v>22</v>
      </c>
      <c r="C30" s="17" t="s">
        <v>86</v>
      </c>
      <c r="D30" s="32" t="s">
        <v>50</v>
      </c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10">
        <f>SUM(J30:O30)/7</f>
        <v>0</v>
      </c>
    </row>
    <row r="31" spans="2:16" ht="15.75" thickBot="1" x14ac:dyDescent="0.3">
      <c r="B31" s="19">
        <f t="shared" si="0"/>
        <v>23</v>
      </c>
      <c r="C31" s="17" t="s">
        <v>87</v>
      </c>
      <c r="D31" s="32" t="s">
        <v>51</v>
      </c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10">
        <f>SUM(J31:O31)/7</f>
        <v>0</v>
      </c>
    </row>
    <row r="32" spans="2:16" ht="15.75" thickBot="1" x14ac:dyDescent="0.3">
      <c r="B32" s="19">
        <f t="shared" si="0"/>
        <v>24</v>
      </c>
      <c r="C32" s="17" t="s">
        <v>88</v>
      </c>
      <c r="D32" s="32" t="s">
        <v>89</v>
      </c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10">
        <f>SUM(J32:O32)/7</f>
        <v>0</v>
      </c>
    </row>
    <row r="33" spans="2:16" ht="15.75" thickBot="1" x14ac:dyDescent="0.3">
      <c r="B33" s="19">
        <f t="shared" si="0"/>
        <v>25</v>
      </c>
      <c r="C33" s="17" t="s">
        <v>90</v>
      </c>
      <c r="D33" s="32" t="s">
        <v>52</v>
      </c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10">
        <f>SUM(J33:O33)/7</f>
        <v>0</v>
      </c>
    </row>
    <row r="34" spans="2:16" ht="15.75" thickBot="1" x14ac:dyDescent="0.3">
      <c r="B34" s="19">
        <f t="shared" si="0"/>
        <v>26</v>
      </c>
      <c r="C34" s="18" t="s">
        <v>91</v>
      </c>
      <c r="D34" s="32" t="s">
        <v>53</v>
      </c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10">
        <f>SUM(J34:O34)/7</f>
        <v>0</v>
      </c>
    </row>
    <row r="35" spans="2:16" ht="15.75" thickBot="1" x14ac:dyDescent="0.3">
      <c r="B35" s="19">
        <f t="shared" si="0"/>
        <v>27</v>
      </c>
      <c r="C35" s="17" t="s">
        <v>92</v>
      </c>
      <c r="D35" s="32" t="s">
        <v>54</v>
      </c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10">
        <f>SUM(J35:O35)/7</f>
        <v>0</v>
      </c>
    </row>
    <row r="36" spans="2:16" ht="15.75" thickBot="1" x14ac:dyDescent="0.3">
      <c r="B36" s="19">
        <f t="shared" si="0"/>
        <v>28</v>
      </c>
      <c r="C36" s="17" t="s">
        <v>93</v>
      </c>
      <c r="D36" s="32" t="s">
        <v>55</v>
      </c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10">
        <f>SUM(J36:O36)/7</f>
        <v>0</v>
      </c>
    </row>
    <row r="37" spans="2:16" ht="15.75" thickBot="1" x14ac:dyDescent="0.3">
      <c r="B37" s="19">
        <f t="shared" si="0"/>
        <v>29</v>
      </c>
      <c r="C37" s="17" t="s">
        <v>94</v>
      </c>
      <c r="D37" s="32" t="s">
        <v>56</v>
      </c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10">
        <f>SUM(J37:O37)/7</f>
        <v>0</v>
      </c>
    </row>
    <row r="38" spans="2:16" ht="15.75" thickBot="1" x14ac:dyDescent="0.3">
      <c r="B38" s="19">
        <f t="shared" si="0"/>
        <v>30</v>
      </c>
      <c r="C38" s="17" t="s">
        <v>95</v>
      </c>
      <c r="D38" s="32" t="s">
        <v>57</v>
      </c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10">
        <f>SUM(J38:O38)/7</f>
        <v>0</v>
      </c>
    </row>
    <row r="39" spans="2:16" ht="15.75" thickBot="1" x14ac:dyDescent="0.3">
      <c r="B39" s="19">
        <f t="shared" si="0"/>
        <v>31</v>
      </c>
      <c r="C39" s="17" t="s">
        <v>96</v>
      </c>
      <c r="D39" s="32" t="s">
        <v>73</v>
      </c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10">
        <f>SUM(J39:O39)/7</f>
        <v>0</v>
      </c>
    </row>
    <row r="40" spans="2:16" x14ac:dyDescent="0.25">
      <c r="B40" s="19">
        <f t="shared" si="0"/>
        <v>32</v>
      </c>
      <c r="C40" s="6" t="s">
        <v>58</v>
      </c>
      <c r="D40" s="32" t="s">
        <v>59</v>
      </c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10">
        <f>SUM(J40:O40)/7</f>
        <v>0</v>
      </c>
    </row>
    <row r="41" spans="2:16" x14ac:dyDescent="0.25">
      <c r="B41" s="6">
        <f t="shared" si="0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>
        <f>SUM(J41:O41)/7</f>
        <v>0</v>
      </c>
    </row>
    <row r="42" spans="2:16" x14ac:dyDescent="0.25">
      <c r="B42" s="6">
        <f t="shared" si="0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>
        <f>SUM(J42:O42)/7</f>
        <v>0</v>
      </c>
    </row>
    <row r="43" spans="2:16" x14ac:dyDescent="0.25">
      <c r="B43" s="6">
        <f t="shared" si="0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>
        <f>SUM(J43:O43)/7</f>
        <v>0</v>
      </c>
    </row>
    <row r="44" spans="2:16" x14ac:dyDescent="0.25">
      <c r="B44" s="6">
        <f t="shared" si="0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>
        <f>SUM(J44:O44)/7</f>
        <v>0</v>
      </c>
    </row>
    <row r="45" spans="2:16" x14ac:dyDescent="0.25">
      <c r="B45" s="6">
        <f t="shared" si="0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>
        <f>SUM(J45:O45)/7</f>
        <v>0</v>
      </c>
    </row>
    <row r="46" spans="2:16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>
        <f>SUM(J46:O46)/7</f>
        <v>0</v>
      </c>
    </row>
    <row r="47" spans="2:16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>
        <f>SUM(J47:O47)/7</f>
        <v>0</v>
      </c>
    </row>
    <row r="48" spans="2:16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>
        <f>SUM(J48:O48)/7</f>
        <v>0</v>
      </c>
    </row>
    <row r="49" spans="2:16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10">
        <f>SUM(J49:O49)/7</f>
        <v>0</v>
      </c>
    </row>
    <row r="50" spans="2:16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10">
        <f>SUM(J50:O50)/7</f>
        <v>0</v>
      </c>
    </row>
    <row r="51" spans="2:16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10">
        <f>SUM(J51:O51)/7</f>
        <v>0</v>
      </c>
    </row>
    <row r="52" spans="2:16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10">
        <f>SUM(J52:O52)/7</f>
        <v>0</v>
      </c>
    </row>
    <row r="53" spans="2:16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>
        <f>SUM(J53:O53)/7</f>
        <v>0</v>
      </c>
    </row>
    <row r="54" spans="2:16" x14ac:dyDescent="0.25">
      <c r="C54" s="21"/>
      <c r="D54" s="21"/>
      <c r="E54" s="1"/>
      <c r="H54" s="24" t="s">
        <v>18</v>
      </c>
      <c r="I54" s="24"/>
      <c r="J54" s="11">
        <f>COUNTIF(J9:J53,"&gt;=70")</f>
        <v>0</v>
      </c>
      <c r="K54" s="11">
        <f t="shared" ref="K54:O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5">
        <f t="shared" ref="P54" si="2">COUNTIF(P9:P48,"&gt;=70")</f>
        <v>0</v>
      </c>
    </row>
    <row r="55" spans="2:16" x14ac:dyDescent="0.25">
      <c r="C55" s="21"/>
      <c r="D55" s="21"/>
      <c r="E55" s="8"/>
      <c r="H55" s="25" t="s">
        <v>19</v>
      </c>
      <c r="I55" s="25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45</v>
      </c>
    </row>
    <row r="56" spans="2:16" x14ac:dyDescent="0.25">
      <c r="C56" s="21"/>
      <c r="D56" s="21"/>
      <c r="E56" s="21"/>
      <c r="H56" s="25" t="s">
        <v>20</v>
      </c>
      <c r="I56" s="25"/>
      <c r="J56" s="12">
        <f>COUNT(J9:J53)</f>
        <v>0</v>
      </c>
      <c r="K56" s="12">
        <f t="shared" ref="K56:P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45</v>
      </c>
    </row>
    <row r="57" spans="2:16" x14ac:dyDescent="0.25">
      <c r="C57" s="21"/>
      <c r="D57" s="21"/>
      <c r="E57" s="1"/>
      <c r="H57" s="26" t="s">
        <v>15</v>
      </c>
      <c r="I57" s="26"/>
      <c r="J57" s="13" t="e">
        <f>J54/J56</f>
        <v>#DIV/0!</v>
      </c>
      <c r="K57" s="14" t="e">
        <f t="shared" ref="K57:P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>
        <f t="shared" si="5"/>
        <v>0</v>
      </c>
    </row>
    <row r="58" spans="2:16" x14ac:dyDescent="0.25">
      <c r="C58" s="21"/>
      <c r="D58" s="21"/>
      <c r="E58" s="1"/>
      <c r="H58" s="26" t="s">
        <v>16</v>
      </c>
      <c r="I58" s="26"/>
      <c r="J58" s="13" t="e">
        <f>J55/J56</f>
        <v>#DIV/0!</v>
      </c>
      <c r="K58" s="13" t="e">
        <f t="shared" ref="K58:P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>
        <f t="shared" si="6"/>
        <v>1</v>
      </c>
    </row>
    <row r="59" spans="2:16" x14ac:dyDescent="0.25">
      <c r="C59" s="21"/>
      <c r="D59" s="21"/>
      <c r="E59" s="8"/>
    </row>
    <row r="60" spans="2:16" x14ac:dyDescent="0.25">
      <c r="C60" s="1"/>
      <c r="D60" s="1"/>
      <c r="E60" s="8"/>
    </row>
    <row r="61" spans="2:16" x14ac:dyDescent="0.25">
      <c r="J61" s="27"/>
      <c r="K61" s="27"/>
      <c r="L61" s="27"/>
      <c r="M61" s="27"/>
      <c r="N61" s="27"/>
      <c r="O61" s="27"/>
    </row>
    <row r="62" spans="2:16" x14ac:dyDescent="0.25">
      <c r="J62" s="20" t="s">
        <v>17</v>
      </c>
      <c r="K62" s="20"/>
      <c r="L62" s="20"/>
      <c r="M62" s="20"/>
      <c r="N62" s="20"/>
      <c r="O62" s="20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O2"/>
    <mergeCell ref="D45:I45"/>
    <mergeCell ref="D46:I46"/>
    <mergeCell ref="D47:I4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7:I27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O62"/>
    <mergeCell ref="C55:D55"/>
    <mergeCell ref="I6:J6"/>
    <mergeCell ref="K6:O6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O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C4" zoomScale="120" zoomScaleNormal="120" workbookViewId="0">
      <selection activeCell="J14" sqref="J1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25">
      <c r="C4" t="s">
        <v>0</v>
      </c>
      <c r="D4" s="28" t="s">
        <v>100</v>
      </c>
      <c r="E4" s="28"/>
      <c r="F4" s="28"/>
      <c r="G4" s="28"/>
      <c r="I4" t="s">
        <v>1</v>
      </c>
      <c r="J4" s="29" t="s">
        <v>101</v>
      </c>
      <c r="K4" s="29"/>
      <c r="M4" t="s">
        <v>2</v>
      </c>
      <c r="N4" s="30">
        <v>45201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99</v>
      </c>
      <c r="E6" s="29"/>
      <c r="F6" s="29"/>
      <c r="G6" s="29"/>
      <c r="I6" s="21" t="s">
        <v>21</v>
      </c>
      <c r="J6" s="21"/>
      <c r="K6" s="22" t="s">
        <v>23</v>
      </c>
      <c r="L6" s="22"/>
      <c r="M6" s="22"/>
      <c r="N6" s="22"/>
      <c r="O6" s="2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16" t="s">
        <v>102</v>
      </c>
      <c r="D9" s="32" t="s">
        <v>103</v>
      </c>
      <c r="E9" s="32"/>
      <c r="F9" s="32"/>
      <c r="G9" s="32"/>
      <c r="H9" s="32"/>
      <c r="I9" s="32"/>
      <c r="J9" s="4">
        <v>48.7</v>
      </c>
      <c r="K9" s="4"/>
      <c r="L9" s="4"/>
      <c r="M9" s="4"/>
      <c r="N9" s="4"/>
      <c r="O9" s="4"/>
      <c r="P9" s="10">
        <f>SUM(J9:O9)/7</f>
        <v>6.9571428571428573</v>
      </c>
    </row>
    <row r="10" spans="2:17" ht="15.75" thickBot="1" x14ac:dyDescent="0.3">
      <c r="B10" s="6">
        <v>2</v>
      </c>
      <c r="C10" s="17" t="s">
        <v>104</v>
      </c>
      <c r="D10" s="32" t="s">
        <v>105</v>
      </c>
      <c r="E10" s="32"/>
      <c r="F10" s="32"/>
      <c r="G10" s="32"/>
      <c r="H10" s="32"/>
      <c r="I10" s="32"/>
      <c r="J10" s="4">
        <v>55.6</v>
      </c>
      <c r="K10" s="4"/>
      <c r="L10" s="4"/>
      <c r="M10" s="4"/>
      <c r="N10" s="4"/>
      <c r="O10" s="4"/>
      <c r="P10" s="10">
        <f>SUM(J10:O10)/7</f>
        <v>7.9428571428571431</v>
      </c>
    </row>
    <row r="11" spans="2:17" ht="15.75" thickBot="1" x14ac:dyDescent="0.3">
      <c r="B11" s="6">
        <v>3</v>
      </c>
      <c r="C11" s="17" t="s">
        <v>106</v>
      </c>
      <c r="D11" s="32" t="s">
        <v>107</v>
      </c>
      <c r="E11" s="32"/>
      <c r="F11" s="32"/>
      <c r="G11" s="32"/>
      <c r="H11" s="32"/>
      <c r="I11" s="32"/>
      <c r="J11" s="4">
        <v>53.3</v>
      </c>
      <c r="K11" s="4"/>
      <c r="L11" s="4"/>
      <c r="M11" s="4"/>
      <c r="N11" s="4"/>
      <c r="O11" s="4"/>
      <c r="P11" s="10">
        <f>SUM(J11:O11)/7</f>
        <v>7.6142857142857139</v>
      </c>
    </row>
    <row r="12" spans="2:17" ht="15.75" thickBot="1" x14ac:dyDescent="0.3">
      <c r="B12" s="6">
        <v>4</v>
      </c>
      <c r="C12" s="17" t="s">
        <v>108</v>
      </c>
      <c r="D12" s="32" t="s">
        <v>109</v>
      </c>
      <c r="E12" s="32"/>
      <c r="F12" s="32"/>
      <c r="G12" s="32"/>
      <c r="H12" s="32"/>
      <c r="I12" s="32"/>
      <c r="J12" s="4">
        <v>35</v>
      </c>
      <c r="K12" s="4"/>
      <c r="L12" s="4"/>
      <c r="M12" s="4"/>
      <c r="N12" s="4"/>
      <c r="O12" s="4"/>
      <c r="P12" s="10">
        <f>SUM(J12:O12)/7</f>
        <v>5</v>
      </c>
    </row>
    <row r="13" spans="2:17" ht="15.75" thickBot="1" x14ac:dyDescent="0.3">
      <c r="B13" s="6">
        <v>5</v>
      </c>
      <c r="C13" s="17" t="s">
        <v>110</v>
      </c>
      <c r="D13" s="32" t="s">
        <v>111</v>
      </c>
      <c r="E13" s="32"/>
      <c r="F13" s="32"/>
      <c r="G13" s="32"/>
      <c r="H13" s="32"/>
      <c r="I13" s="32"/>
      <c r="J13" s="4">
        <v>41.8</v>
      </c>
      <c r="K13" s="4"/>
      <c r="L13" s="4"/>
      <c r="M13" s="4"/>
      <c r="N13" s="4"/>
      <c r="O13" s="4"/>
      <c r="P13" s="10">
        <f>SUM(J13:O13)/7</f>
        <v>5.9714285714285706</v>
      </c>
    </row>
    <row r="14" spans="2:17" ht="15.75" thickBot="1" x14ac:dyDescent="0.3">
      <c r="B14" s="6">
        <v>6</v>
      </c>
      <c r="C14" s="17" t="s">
        <v>112</v>
      </c>
      <c r="D14" s="32" t="s">
        <v>113</v>
      </c>
      <c r="E14" s="32"/>
      <c r="F14" s="32"/>
      <c r="G14" s="32"/>
      <c r="H14" s="32"/>
      <c r="I14" s="32"/>
      <c r="J14" s="4">
        <v>34.200000000000003</v>
      </c>
      <c r="K14" s="4"/>
      <c r="L14" s="4"/>
      <c r="M14" s="4"/>
      <c r="N14" s="4"/>
      <c r="O14" s="4"/>
      <c r="P14" s="10">
        <f>SUM(J14:O14)/7</f>
        <v>4.8857142857142861</v>
      </c>
    </row>
    <row r="15" spans="2:17" ht="15.75" thickBot="1" x14ac:dyDescent="0.3">
      <c r="B15" s="6">
        <v>7</v>
      </c>
      <c r="C15" s="17" t="s">
        <v>114</v>
      </c>
      <c r="D15" s="32" t="s">
        <v>115</v>
      </c>
      <c r="E15" s="32"/>
      <c r="F15" s="32"/>
      <c r="G15" s="32"/>
      <c r="H15" s="32"/>
      <c r="I15" s="32"/>
      <c r="J15" s="4">
        <v>41.8</v>
      </c>
      <c r="K15" s="4"/>
      <c r="L15" s="4"/>
      <c r="M15" s="4"/>
      <c r="N15" s="4"/>
      <c r="O15" s="4"/>
      <c r="P15" s="10">
        <f>SUM(J15:O15)/7</f>
        <v>5.9714285714285706</v>
      </c>
    </row>
    <row r="16" spans="2:17" ht="15.75" thickBot="1" x14ac:dyDescent="0.3">
      <c r="B16" s="6">
        <v>8</v>
      </c>
      <c r="C16" s="17" t="s">
        <v>116</v>
      </c>
      <c r="D16" s="32" t="s">
        <v>117</v>
      </c>
      <c r="E16" s="32"/>
      <c r="F16" s="32"/>
      <c r="G16" s="32"/>
      <c r="H16" s="32"/>
      <c r="I16" s="32"/>
      <c r="J16" s="4">
        <v>64.8</v>
      </c>
      <c r="K16" s="4"/>
      <c r="L16" s="4"/>
      <c r="M16" s="4"/>
      <c r="N16" s="4"/>
      <c r="O16" s="4"/>
      <c r="P16" s="10">
        <f>SUM(J16:O16)/7</f>
        <v>9.2571428571428562</v>
      </c>
    </row>
    <row r="17" spans="2:16" ht="15.75" thickBot="1" x14ac:dyDescent="0.3">
      <c r="B17" s="6">
        <v>9</v>
      </c>
      <c r="C17" s="17" t="s">
        <v>118</v>
      </c>
      <c r="D17" s="32" t="s">
        <v>119</v>
      </c>
      <c r="E17" s="32"/>
      <c r="F17" s="32"/>
      <c r="G17" s="32"/>
      <c r="H17" s="32"/>
      <c r="I17" s="32"/>
      <c r="J17" s="4">
        <v>48.7</v>
      </c>
      <c r="K17" s="4"/>
      <c r="L17" s="4"/>
      <c r="M17" s="4"/>
      <c r="N17" s="4"/>
      <c r="O17" s="4"/>
      <c r="P17" s="10">
        <f>SUM(J17:O17)/7</f>
        <v>6.9571428571428573</v>
      </c>
    </row>
    <row r="18" spans="2:16" ht="15.75" thickBot="1" x14ac:dyDescent="0.3">
      <c r="B18" s="6">
        <v>10</v>
      </c>
      <c r="C18" s="17" t="s">
        <v>120</v>
      </c>
      <c r="D18" s="32" t="s">
        <v>68</v>
      </c>
      <c r="E18" s="32"/>
      <c r="F18" s="32"/>
      <c r="G18" s="32"/>
      <c r="H18" s="32"/>
      <c r="I18" s="32"/>
      <c r="J18" s="4">
        <v>43</v>
      </c>
      <c r="K18" s="4"/>
      <c r="L18" s="4"/>
      <c r="M18" s="4"/>
      <c r="N18" s="4"/>
      <c r="O18" s="4"/>
      <c r="P18" s="10">
        <f>SUM(J18:O18)/7</f>
        <v>6.1428571428571432</v>
      </c>
    </row>
    <row r="19" spans="2:16" ht="15.75" thickBot="1" x14ac:dyDescent="0.3">
      <c r="B19" s="6">
        <v>11</v>
      </c>
      <c r="C19" s="18" t="s">
        <v>121</v>
      </c>
      <c r="D19" s="32" t="s">
        <v>122</v>
      </c>
      <c r="E19" s="32"/>
      <c r="F19" s="32"/>
      <c r="G19" s="32"/>
      <c r="H19" s="32"/>
      <c r="I19" s="32"/>
      <c r="J19" s="4">
        <v>49.9</v>
      </c>
      <c r="K19" s="4"/>
      <c r="L19" s="4"/>
      <c r="M19" s="4"/>
      <c r="N19" s="4"/>
      <c r="O19" s="4"/>
      <c r="P19" s="10">
        <f>SUM(J19:O19)/7</f>
        <v>7.1285714285714281</v>
      </c>
    </row>
    <row r="20" spans="2:16" ht="15.75" thickBot="1" x14ac:dyDescent="0.3">
      <c r="B20" s="6">
        <v>12</v>
      </c>
      <c r="C20" s="17" t="s">
        <v>123</v>
      </c>
      <c r="D20" s="32" t="s">
        <v>124</v>
      </c>
      <c r="E20" s="32"/>
      <c r="F20" s="32"/>
      <c r="G20" s="32"/>
      <c r="H20" s="32"/>
      <c r="I20" s="32"/>
      <c r="J20" s="4">
        <v>67.099999999999994</v>
      </c>
      <c r="K20" s="4"/>
      <c r="L20" s="4"/>
      <c r="M20" s="4"/>
      <c r="N20" s="4"/>
      <c r="O20" s="4"/>
      <c r="P20" s="10">
        <f>SUM(J20:O20)/7</f>
        <v>9.5857142857142854</v>
      </c>
    </row>
    <row r="21" spans="2:16" ht="15.75" thickBot="1" x14ac:dyDescent="0.3">
      <c r="B21" s="6">
        <v>13</v>
      </c>
      <c r="C21" s="17" t="s">
        <v>125</v>
      </c>
      <c r="D21" s="32" t="s">
        <v>126</v>
      </c>
      <c r="E21" s="32"/>
      <c r="F21" s="32"/>
      <c r="G21" s="32"/>
      <c r="H21" s="32"/>
      <c r="I21" s="32"/>
      <c r="J21" s="4">
        <v>40.700000000000003</v>
      </c>
      <c r="K21" s="4"/>
      <c r="L21" s="4"/>
      <c r="M21" s="4"/>
      <c r="N21" s="4"/>
      <c r="O21" s="4"/>
      <c r="P21" s="10">
        <f>SUM(J21:O21)/7</f>
        <v>5.8142857142857149</v>
      </c>
    </row>
    <row r="22" spans="2:16" ht="15.75" thickBot="1" x14ac:dyDescent="0.3">
      <c r="B22" s="6"/>
      <c r="C22" s="17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10">
        <f>SUM(J22:O22)/7</f>
        <v>0</v>
      </c>
    </row>
    <row r="23" spans="2:16" ht="15.75" thickBot="1" x14ac:dyDescent="0.3">
      <c r="B23" s="6"/>
      <c r="C23" s="18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10">
        <f>SUM(J23:O23)/7</f>
        <v>0</v>
      </c>
    </row>
    <row r="24" spans="2:16" ht="15.75" thickBot="1" x14ac:dyDescent="0.3">
      <c r="B24" s="6"/>
      <c r="C24" s="17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10">
        <f>SUM(J24:O24)/7</f>
        <v>0</v>
      </c>
    </row>
    <row r="25" spans="2:16" ht="15.75" thickBot="1" x14ac:dyDescent="0.3">
      <c r="B25" s="6"/>
      <c r="C25" s="17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10">
        <f>SUM(J25:O25)/7</f>
        <v>0</v>
      </c>
    </row>
    <row r="26" spans="2:16" ht="15.75" thickBot="1" x14ac:dyDescent="0.3">
      <c r="B26" s="6"/>
      <c r="C26" s="17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10">
        <f>SUM(J26:O26)/7</f>
        <v>0</v>
      </c>
    </row>
    <row r="27" spans="2:16" ht="15.75" thickBot="1" x14ac:dyDescent="0.3">
      <c r="B27" s="6"/>
      <c r="C27" s="17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10">
        <f>SUM(J27:O27)/7</f>
        <v>0</v>
      </c>
    </row>
    <row r="28" spans="2:16" x14ac:dyDescent="0.25">
      <c r="B28" s="6">
        <f t="shared" ref="B28:B53" si="0">B27+1</f>
        <v>1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10">
        <f>SUM(J28:O28)/7</f>
        <v>0</v>
      </c>
    </row>
    <row r="29" spans="2:16" x14ac:dyDescent="0.25">
      <c r="B29" s="6">
        <f t="shared" si="0"/>
        <v>2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10">
        <f>SUM(J29:O29)/7</f>
        <v>0</v>
      </c>
    </row>
    <row r="30" spans="2:16" x14ac:dyDescent="0.25">
      <c r="B30" s="6">
        <f t="shared" si="0"/>
        <v>3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10">
        <f>SUM(J30:O30)/7</f>
        <v>0</v>
      </c>
    </row>
    <row r="31" spans="2:16" x14ac:dyDescent="0.25">
      <c r="B31" s="6">
        <f t="shared" si="0"/>
        <v>4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10">
        <f>SUM(J31:O31)/7</f>
        <v>0</v>
      </c>
    </row>
    <row r="32" spans="2:16" x14ac:dyDescent="0.25">
      <c r="B32" s="6">
        <f t="shared" si="0"/>
        <v>5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10">
        <f>SUM(J32:O32)/7</f>
        <v>0</v>
      </c>
    </row>
    <row r="33" spans="2:16" x14ac:dyDescent="0.25">
      <c r="B33" s="6">
        <f t="shared" si="0"/>
        <v>6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10">
        <f>SUM(J33:O33)/7</f>
        <v>0</v>
      </c>
    </row>
    <row r="34" spans="2:16" x14ac:dyDescent="0.25">
      <c r="B34" s="6">
        <f t="shared" si="0"/>
        <v>7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10">
        <f>SUM(J34:O34)/7</f>
        <v>0</v>
      </c>
    </row>
    <row r="35" spans="2:16" x14ac:dyDescent="0.25">
      <c r="B35" s="6">
        <f t="shared" si="0"/>
        <v>8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>
        <f>SUM(J35:O35)/7</f>
        <v>0</v>
      </c>
    </row>
    <row r="36" spans="2:16" x14ac:dyDescent="0.25">
      <c r="B36" s="6">
        <f t="shared" si="0"/>
        <v>9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>
        <f>SUM(J36:O36)/7</f>
        <v>0</v>
      </c>
    </row>
    <row r="37" spans="2:16" x14ac:dyDescent="0.25">
      <c r="B37" s="6">
        <f t="shared" si="0"/>
        <v>10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>
        <f>SUM(J37:O37)/7</f>
        <v>0</v>
      </c>
    </row>
    <row r="38" spans="2:16" x14ac:dyDescent="0.25">
      <c r="B38" s="6">
        <f t="shared" si="0"/>
        <v>11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>
        <f>SUM(J38:O38)/7</f>
        <v>0</v>
      </c>
    </row>
    <row r="39" spans="2:16" x14ac:dyDescent="0.25">
      <c r="B39" s="6">
        <f t="shared" si="0"/>
        <v>12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>
        <f>SUM(J39:O39)/7</f>
        <v>0</v>
      </c>
    </row>
    <row r="40" spans="2:16" x14ac:dyDescent="0.25">
      <c r="B40" s="6">
        <f t="shared" si="0"/>
        <v>13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>
        <f>SUM(J40:O40)/7</f>
        <v>0</v>
      </c>
    </row>
    <row r="41" spans="2:16" x14ac:dyDescent="0.25">
      <c r="B41" s="6">
        <f t="shared" si="0"/>
        <v>14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>
        <f>SUM(J41:O41)/7</f>
        <v>0</v>
      </c>
    </row>
    <row r="42" spans="2:16" x14ac:dyDescent="0.25">
      <c r="B42" s="6">
        <f t="shared" si="0"/>
        <v>15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>
        <f>SUM(J42:O42)/7</f>
        <v>0</v>
      </c>
    </row>
    <row r="43" spans="2:16" x14ac:dyDescent="0.25">
      <c r="B43" s="6">
        <f t="shared" si="0"/>
        <v>16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>
        <f>SUM(J43:O43)/7</f>
        <v>0</v>
      </c>
    </row>
    <row r="44" spans="2:16" x14ac:dyDescent="0.25">
      <c r="B44" s="6">
        <f t="shared" si="0"/>
        <v>17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>
        <f>SUM(J44:O44)/7</f>
        <v>0</v>
      </c>
    </row>
    <row r="45" spans="2:16" x14ac:dyDescent="0.25">
      <c r="B45" s="6">
        <f t="shared" si="0"/>
        <v>18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>
        <f>SUM(J45:O45)/7</f>
        <v>0</v>
      </c>
    </row>
    <row r="46" spans="2:16" x14ac:dyDescent="0.25">
      <c r="B46" s="6">
        <f t="shared" si="0"/>
        <v>19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>
        <f>SUM(J46:O46)/7</f>
        <v>0</v>
      </c>
    </row>
    <row r="47" spans="2:16" x14ac:dyDescent="0.25">
      <c r="B47" s="6">
        <f t="shared" si="0"/>
        <v>20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>
        <f>SUM(J47:O47)/7</f>
        <v>0</v>
      </c>
    </row>
    <row r="48" spans="2:16" x14ac:dyDescent="0.25">
      <c r="B48" s="6">
        <f t="shared" si="0"/>
        <v>21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>
        <f>SUM(J48:O48)/7</f>
        <v>0</v>
      </c>
    </row>
    <row r="49" spans="2:16" x14ac:dyDescent="0.25">
      <c r="B49" s="6">
        <f t="shared" si="0"/>
        <v>22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10">
        <f>SUM(J49:O49)/7</f>
        <v>0</v>
      </c>
    </row>
    <row r="50" spans="2:16" x14ac:dyDescent="0.25">
      <c r="B50" s="6">
        <f t="shared" si="0"/>
        <v>23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10">
        <f>SUM(J50:O50)/7</f>
        <v>0</v>
      </c>
    </row>
    <row r="51" spans="2:16" x14ac:dyDescent="0.25">
      <c r="B51" s="6">
        <f t="shared" si="0"/>
        <v>24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10">
        <f>SUM(J51:O51)/7</f>
        <v>0</v>
      </c>
    </row>
    <row r="52" spans="2:16" x14ac:dyDescent="0.25">
      <c r="B52" s="6">
        <f t="shared" si="0"/>
        <v>25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10">
        <f>SUM(J52:O52)/7</f>
        <v>0</v>
      </c>
    </row>
    <row r="53" spans="2:16" x14ac:dyDescent="0.25">
      <c r="B53" s="6">
        <f t="shared" si="0"/>
        <v>26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>
        <f>SUM(J53:O53)/7</f>
        <v>0</v>
      </c>
    </row>
    <row r="54" spans="2:16" x14ac:dyDescent="0.25">
      <c r="C54" s="21"/>
      <c r="D54" s="21"/>
      <c r="E54" s="1"/>
      <c r="H54" s="24" t="s">
        <v>18</v>
      </c>
      <c r="I54" s="24"/>
      <c r="J54" s="11">
        <f>COUNTIF(J9:J53,"&gt;=70")</f>
        <v>0</v>
      </c>
      <c r="K54" s="11">
        <f t="shared" ref="K54:O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5">
        <f t="shared" ref="P54" si="2">COUNTIF(P9:P48,"&gt;=70")</f>
        <v>0</v>
      </c>
    </row>
    <row r="55" spans="2:16" x14ac:dyDescent="0.25">
      <c r="C55" s="21"/>
      <c r="D55" s="21"/>
      <c r="E55" s="8"/>
      <c r="H55" s="25" t="s">
        <v>19</v>
      </c>
      <c r="I55" s="25"/>
      <c r="J55" s="12">
        <f>COUNTIF(J9:J53,"&lt;70")</f>
        <v>13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45</v>
      </c>
    </row>
    <row r="56" spans="2:16" x14ac:dyDescent="0.25">
      <c r="C56" s="21"/>
      <c r="D56" s="21"/>
      <c r="E56" s="21"/>
      <c r="H56" s="25" t="s">
        <v>20</v>
      </c>
      <c r="I56" s="25"/>
      <c r="J56" s="12">
        <f>COUNT(J9:J53)</f>
        <v>13</v>
      </c>
      <c r="K56" s="12">
        <f t="shared" ref="K56:P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45</v>
      </c>
    </row>
    <row r="57" spans="2:16" x14ac:dyDescent="0.25">
      <c r="C57" s="21"/>
      <c r="D57" s="21"/>
      <c r="E57" s="1"/>
      <c r="H57" s="26" t="s">
        <v>15</v>
      </c>
      <c r="I57" s="26"/>
      <c r="J57" s="13">
        <f>J54/J56</f>
        <v>0</v>
      </c>
      <c r="K57" s="14" t="e">
        <f t="shared" ref="K57:P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>
        <f t="shared" si="5"/>
        <v>0</v>
      </c>
    </row>
    <row r="58" spans="2:16" x14ac:dyDescent="0.25">
      <c r="C58" s="21"/>
      <c r="D58" s="21"/>
      <c r="E58" s="1"/>
      <c r="H58" s="26" t="s">
        <v>16</v>
      </c>
      <c r="I58" s="26"/>
      <c r="J58" s="13">
        <f>J55/J56</f>
        <v>1</v>
      </c>
      <c r="K58" s="13" t="e">
        <f t="shared" ref="K58:P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>
        <f t="shared" si="6"/>
        <v>1</v>
      </c>
    </row>
    <row r="59" spans="2:16" x14ac:dyDescent="0.25">
      <c r="C59" s="21"/>
      <c r="D59" s="21"/>
      <c r="E59" s="8"/>
    </row>
    <row r="60" spans="2:16" x14ac:dyDescent="0.25">
      <c r="C60" s="1"/>
      <c r="D60" s="1"/>
      <c r="E60" s="8"/>
    </row>
    <row r="61" spans="2:16" x14ac:dyDescent="0.25">
      <c r="J61" s="27"/>
      <c r="K61" s="27"/>
      <c r="L61" s="27"/>
      <c r="M61" s="27"/>
      <c r="N61" s="27"/>
      <c r="O61" s="27"/>
    </row>
    <row r="62" spans="2:16" x14ac:dyDescent="0.25">
      <c r="J62" s="20" t="s">
        <v>17</v>
      </c>
      <c r="K62" s="20"/>
      <c r="L62" s="20"/>
      <c r="M62" s="20"/>
      <c r="N62" s="20"/>
      <c r="O62" s="20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F1" zoomScale="120" zoomScaleNormal="120" workbookViewId="0">
      <selection activeCell="T6" sqref="T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127</v>
      </c>
      <c r="E4" s="28"/>
      <c r="F4" s="28"/>
      <c r="G4" s="28"/>
      <c r="I4" t="s">
        <v>1</v>
      </c>
      <c r="J4" s="29" t="s">
        <v>128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99</v>
      </c>
      <c r="E6" s="29"/>
      <c r="F6" s="29"/>
      <c r="G6" s="29"/>
      <c r="I6" s="21" t="s">
        <v>21</v>
      </c>
      <c r="J6" s="21"/>
      <c r="K6" s="22" t="s">
        <v>23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16" t="s">
        <v>129</v>
      </c>
      <c r="D9" s="32" t="s">
        <v>130</v>
      </c>
      <c r="E9" s="32"/>
      <c r="F9" s="32"/>
      <c r="G9" s="32"/>
      <c r="H9" s="32"/>
      <c r="I9" s="32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v>2</v>
      </c>
      <c r="C10" s="17" t="s">
        <v>131</v>
      </c>
      <c r="D10" s="32" t="s">
        <v>132</v>
      </c>
      <c r="E10" s="32"/>
      <c r="F10" s="32"/>
      <c r="G10" s="32"/>
      <c r="H10" s="32"/>
      <c r="I10" s="32"/>
      <c r="J10" s="4"/>
      <c r="K10" s="4"/>
      <c r="L10" s="4"/>
      <c r="M10" s="4"/>
      <c r="N10" s="4"/>
      <c r="O10" s="4"/>
      <c r="P10" s="4"/>
      <c r="Q10" s="10">
        <f>SUM(J10:P10)/7</f>
        <v>0</v>
      </c>
    </row>
    <row r="11" spans="2:18" ht="15.75" thickBot="1" x14ac:dyDescent="0.3">
      <c r="B11" s="6">
        <v>3</v>
      </c>
      <c r="C11" s="17" t="s">
        <v>133</v>
      </c>
      <c r="D11" s="32" t="s">
        <v>134</v>
      </c>
      <c r="E11" s="32"/>
      <c r="F11" s="32"/>
      <c r="G11" s="32"/>
      <c r="H11" s="32"/>
      <c r="I11" s="32"/>
      <c r="J11" s="4"/>
      <c r="K11" s="4"/>
      <c r="L11" s="4"/>
      <c r="M11" s="4"/>
      <c r="N11" s="4"/>
      <c r="O11" s="4"/>
      <c r="P11" s="4"/>
      <c r="Q11" s="10">
        <f>SUM(J11:P11)/7</f>
        <v>0</v>
      </c>
    </row>
    <row r="12" spans="2:18" ht="15.75" thickBot="1" x14ac:dyDescent="0.3">
      <c r="B12" s="6">
        <v>4</v>
      </c>
      <c r="C12" s="17" t="s">
        <v>135</v>
      </c>
      <c r="D12" s="32" t="s">
        <v>136</v>
      </c>
      <c r="E12" s="32"/>
      <c r="F12" s="32"/>
      <c r="G12" s="32"/>
      <c r="H12" s="32"/>
      <c r="I12" s="32"/>
      <c r="J12" s="4"/>
      <c r="K12" s="4"/>
      <c r="L12" s="4"/>
      <c r="M12" s="4"/>
      <c r="N12" s="4"/>
      <c r="O12" s="4"/>
      <c r="P12" s="4"/>
      <c r="Q12" s="10">
        <f>SUM(J12:P12)/7</f>
        <v>0</v>
      </c>
    </row>
    <row r="13" spans="2:18" ht="15.75" thickBot="1" x14ac:dyDescent="0.3">
      <c r="B13" s="6">
        <v>5</v>
      </c>
      <c r="C13" s="17" t="s">
        <v>137</v>
      </c>
      <c r="D13" s="32" t="s">
        <v>138</v>
      </c>
      <c r="E13" s="32"/>
      <c r="F13" s="32"/>
      <c r="G13" s="32"/>
      <c r="H13" s="32"/>
      <c r="I13" s="32"/>
      <c r="J13" s="4"/>
      <c r="K13" s="4"/>
      <c r="L13" s="4"/>
      <c r="M13" s="4"/>
      <c r="N13" s="4"/>
      <c r="O13" s="4"/>
      <c r="P13" s="4"/>
      <c r="Q13" s="10">
        <f>SUM(J13:P13)/7</f>
        <v>0</v>
      </c>
    </row>
    <row r="14" spans="2:18" ht="15.75" thickBot="1" x14ac:dyDescent="0.3">
      <c r="B14" s="6">
        <v>6</v>
      </c>
      <c r="C14" s="17" t="s">
        <v>139</v>
      </c>
      <c r="D14" s="32" t="s">
        <v>140</v>
      </c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4"/>
      <c r="Q14" s="10">
        <f>SUM(J14:P14)/7</f>
        <v>0</v>
      </c>
    </row>
    <row r="15" spans="2:18" ht="15.75" thickBot="1" x14ac:dyDescent="0.3">
      <c r="B15" s="6">
        <v>7</v>
      </c>
      <c r="C15" s="17" t="s">
        <v>141</v>
      </c>
      <c r="D15" s="32" t="s">
        <v>142</v>
      </c>
      <c r="E15" s="32"/>
      <c r="F15" s="32"/>
      <c r="G15" s="32"/>
      <c r="H15" s="32"/>
      <c r="I15" s="32"/>
      <c r="J15" s="4"/>
      <c r="K15" s="4"/>
      <c r="L15" s="4"/>
      <c r="M15" s="4"/>
      <c r="N15" s="4"/>
      <c r="O15" s="4"/>
      <c r="P15" s="4"/>
      <c r="Q15" s="10">
        <f>SUM(J15:P15)/7</f>
        <v>0</v>
      </c>
    </row>
    <row r="16" spans="2:18" ht="15.75" thickBot="1" x14ac:dyDescent="0.3">
      <c r="B16" s="6">
        <v>8</v>
      </c>
      <c r="C16" s="17" t="s">
        <v>143</v>
      </c>
      <c r="D16" s="32" t="s">
        <v>144</v>
      </c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4"/>
      <c r="Q16" s="10">
        <f>SUM(J16:P16)/7</f>
        <v>0</v>
      </c>
    </row>
    <row r="17" spans="2:17" ht="15.75" thickBot="1" x14ac:dyDescent="0.3">
      <c r="B17" s="6">
        <v>9</v>
      </c>
      <c r="C17" s="17" t="s">
        <v>145</v>
      </c>
      <c r="D17" s="32" t="s">
        <v>146</v>
      </c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4"/>
      <c r="Q17" s="10">
        <f>SUM(J17:P17)/7</f>
        <v>0</v>
      </c>
    </row>
    <row r="18" spans="2:17" ht="15.75" thickBot="1" x14ac:dyDescent="0.3">
      <c r="B18" s="6">
        <v>10</v>
      </c>
      <c r="C18" s="17" t="s">
        <v>147</v>
      </c>
      <c r="D18" s="32" t="s">
        <v>148</v>
      </c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10">
        <f>SUM(J18:P18)/7</f>
        <v>0</v>
      </c>
    </row>
    <row r="19" spans="2:17" ht="15.75" thickBot="1" x14ac:dyDescent="0.3">
      <c r="B19" s="6">
        <v>11</v>
      </c>
      <c r="C19" s="18" t="s">
        <v>149</v>
      </c>
      <c r="D19" s="32" t="s">
        <v>150</v>
      </c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>
        <f>SUM(J19:P19)/7</f>
        <v>0</v>
      </c>
    </row>
    <row r="20" spans="2:17" ht="15.75" thickBot="1" x14ac:dyDescent="0.3">
      <c r="B20" s="6">
        <v>12</v>
      </c>
      <c r="C20" s="17" t="s">
        <v>151</v>
      </c>
      <c r="D20" s="32" t="s">
        <v>152</v>
      </c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>
        <f>SUM(J20:P20)/7</f>
        <v>0</v>
      </c>
    </row>
    <row r="21" spans="2:17" ht="15.75" thickBot="1" x14ac:dyDescent="0.3">
      <c r="B21" s="6">
        <v>13</v>
      </c>
      <c r="C21" s="17" t="s">
        <v>153</v>
      </c>
      <c r="D21" s="32" t="s">
        <v>154</v>
      </c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>
        <f>SUM(J21:P21)/7</f>
        <v>0</v>
      </c>
    </row>
    <row r="22" spans="2:17" ht="15.75" thickBot="1" x14ac:dyDescent="0.3">
      <c r="B22" s="6">
        <v>14</v>
      </c>
      <c r="C22" s="17" t="s">
        <v>155</v>
      </c>
      <c r="D22" s="32" t="s">
        <v>156</v>
      </c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>SUM(J22:P22)/7</f>
        <v>0</v>
      </c>
    </row>
    <row r="23" spans="2:17" ht="15.75" thickBot="1" x14ac:dyDescent="0.3">
      <c r="B23" s="6">
        <v>15</v>
      </c>
      <c r="C23" s="17" t="s">
        <v>157</v>
      </c>
      <c r="D23" s="32" t="s">
        <v>158</v>
      </c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>SUM(J23:P23)/7</f>
        <v>0</v>
      </c>
    </row>
    <row r="24" spans="2:17" ht="15.75" thickBot="1" x14ac:dyDescent="0.3">
      <c r="B24" s="6">
        <v>16</v>
      </c>
      <c r="C24" s="17" t="s">
        <v>159</v>
      </c>
      <c r="D24" s="32" t="s">
        <v>160</v>
      </c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>SUM(J24:P24)/7</f>
        <v>0</v>
      </c>
    </row>
    <row r="25" spans="2:17" ht="15.75" thickBot="1" x14ac:dyDescent="0.3">
      <c r="B25" s="6">
        <v>17</v>
      </c>
      <c r="C25" s="18" t="s">
        <v>161</v>
      </c>
      <c r="D25" s="32" t="s">
        <v>162</v>
      </c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ht="15.75" thickBot="1" x14ac:dyDescent="0.3">
      <c r="B26" s="6">
        <v>18</v>
      </c>
      <c r="C26" s="17" t="s">
        <v>163</v>
      </c>
      <c r="D26" s="32" t="s">
        <v>164</v>
      </c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>SUM(J26:P26)/7</f>
        <v>0</v>
      </c>
    </row>
    <row r="27" spans="2:17" ht="15.75" thickBot="1" x14ac:dyDescent="0.3">
      <c r="B27" s="6">
        <v>19</v>
      </c>
      <c r="C27" s="17" t="s">
        <v>165</v>
      </c>
      <c r="D27" s="32" t="s">
        <v>166</v>
      </c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>SUM(J27:P27)/7</f>
        <v>0</v>
      </c>
    </row>
    <row r="28" spans="2:17" ht="15.75" thickBot="1" x14ac:dyDescent="0.3">
      <c r="B28" s="6">
        <v>20</v>
      </c>
      <c r="C28" s="17" t="s">
        <v>167</v>
      </c>
      <c r="D28" s="32" t="s">
        <v>168</v>
      </c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>SUM(J28:P28)/7</f>
        <v>0</v>
      </c>
    </row>
    <row r="29" spans="2:17" ht="15.75" thickBot="1" x14ac:dyDescent="0.3">
      <c r="B29" s="6">
        <v>21</v>
      </c>
      <c r="C29" s="17" t="s">
        <v>169</v>
      </c>
      <c r="D29" s="32" t="s">
        <v>170</v>
      </c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>SUM(J29:P29)/7</f>
        <v>0</v>
      </c>
    </row>
    <row r="30" spans="2:17" ht="15.75" thickBot="1" x14ac:dyDescent="0.3">
      <c r="B30" s="6">
        <v>22</v>
      </c>
      <c r="C30" s="17" t="s">
        <v>171</v>
      </c>
      <c r="D30" s="32" t="s">
        <v>172</v>
      </c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>SUM(J30:P30)/7</f>
        <v>0</v>
      </c>
    </row>
    <row r="31" spans="2:17" ht="15.75" thickBot="1" x14ac:dyDescent="0.3">
      <c r="B31" s="6">
        <v>23</v>
      </c>
      <c r="C31" s="17" t="s">
        <v>173</v>
      </c>
      <c r="D31" s="32" t="s">
        <v>174</v>
      </c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>SUM(J31:P31)/7</f>
        <v>0</v>
      </c>
    </row>
    <row r="32" spans="2:17" ht="15.75" thickBot="1" x14ac:dyDescent="0.3">
      <c r="B32" s="6">
        <v>24</v>
      </c>
      <c r="C32" s="17" t="s">
        <v>175</v>
      </c>
      <c r="D32" s="32" t="s">
        <v>176</v>
      </c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>SUM(J32:P32)/7</f>
        <v>0</v>
      </c>
    </row>
    <row r="33" spans="2:17" ht="15.75" thickBot="1" x14ac:dyDescent="0.3">
      <c r="B33" s="6">
        <v>25</v>
      </c>
      <c r="C33" s="17" t="s">
        <v>177</v>
      </c>
      <c r="D33" s="32" t="s">
        <v>178</v>
      </c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>SUM(J33:P33)/7</f>
        <v>0</v>
      </c>
    </row>
    <row r="34" spans="2:17" ht="15.75" thickBot="1" x14ac:dyDescent="0.3">
      <c r="B34" s="6"/>
      <c r="C34" s="18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>SUM(J34:P34)/7</f>
        <v>0</v>
      </c>
    </row>
    <row r="35" spans="2:17" ht="15.75" thickBot="1" x14ac:dyDescent="0.3">
      <c r="B35" s="6"/>
      <c r="C35" s="17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>SUM(J35:P35)/7</f>
        <v>0</v>
      </c>
    </row>
    <row r="36" spans="2:17" ht="15.75" thickBot="1" x14ac:dyDescent="0.3">
      <c r="B36" s="6"/>
      <c r="C36" s="17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>SUM(J36:P36)/7</f>
        <v>0</v>
      </c>
    </row>
    <row r="37" spans="2:17" ht="15.75" thickBot="1" x14ac:dyDescent="0.3">
      <c r="B37" s="6"/>
      <c r="C37" s="17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>SUM(J37:P37)/7</f>
        <v>0</v>
      </c>
    </row>
    <row r="38" spans="2:17" ht="15.75" thickBot="1" x14ac:dyDescent="0.3">
      <c r="B38" s="6"/>
      <c r="C38" s="17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>SUM(J38:P38)/7</f>
        <v>0</v>
      </c>
    </row>
    <row r="39" spans="2:17" ht="15.75" thickBot="1" x14ac:dyDescent="0.3">
      <c r="B39" s="6"/>
      <c r="C39" s="17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>SUM(J39:P39)/7</f>
        <v>0</v>
      </c>
    </row>
    <row r="40" spans="2:17" ht="15.75" thickBot="1" x14ac:dyDescent="0.3">
      <c r="B40" s="6"/>
      <c r="C40" s="17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>SUM(J40:P40)/7</f>
        <v>0</v>
      </c>
    </row>
    <row r="41" spans="2:17" ht="15.75" thickBot="1" x14ac:dyDescent="0.3">
      <c r="B41" s="6"/>
      <c r="C41" s="17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>SUM(J41:P41)/7</f>
        <v>0</v>
      </c>
    </row>
    <row r="42" spans="2:17" x14ac:dyDescent="0.25">
      <c r="B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>SUM(J42:P42)/7</f>
        <v>0</v>
      </c>
    </row>
    <row r="43" spans="2:17" x14ac:dyDescent="0.25">
      <c r="B43" s="6">
        <f t="shared" ref="B43:B53" si="0">B42+1</f>
        <v>1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>SUM(J43:P43)/7</f>
        <v>0</v>
      </c>
    </row>
    <row r="44" spans="2:17" x14ac:dyDescent="0.25">
      <c r="B44" s="6">
        <f t="shared" si="0"/>
        <v>2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>SUM(J44:P44)/7</f>
        <v>0</v>
      </c>
    </row>
    <row r="45" spans="2:17" x14ac:dyDescent="0.25">
      <c r="B45" s="6">
        <f t="shared" si="0"/>
        <v>3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>SUM(J45:P45)/7</f>
        <v>0</v>
      </c>
    </row>
    <row r="46" spans="2:17" x14ac:dyDescent="0.25">
      <c r="B46" s="6">
        <f t="shared" si="0"/>
        <v>4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>SUM(J46:P46)/7</f>
        <v>0</v>
      </c>
    </row>
    <row r="47" spans="2:17" x14ac:dyDescent="0.25">
      <c r="B47" s="6">
        <f t="shared" si="0"/>
        <v>5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>SUM(J47:P47)/7</f>
        <v>0</v>
      </c>
    </row>
    <row r="48" spans="2:17" x14ac:dyDescent="0.25">
      <c r="B48" s="6">
        <f t="shared" si="0"/>
        <v>6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>SUM(J48:P48)/7</f>
        <v>0</v>
      </c>
    </row>
    <row r="49" spans="2:17" x14ac:dyDescent="0.25">
      <c r="B49" s="6">
        <f t="shared" si="0"/>
        <v>7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0"/>
        <v>8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0"/>
        <v>9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0"/>
        <v>10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0"/>
        <v>11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1"/>
      <c r="D54" s="21"/>
      <c r="E54" s="1"/>
      <c r="H54" s="24" t="s">
        <v>18</v>
      </c>
      <c r="I54" s="24"/>
      <c r="J54" s="11">
        <f>COUNTIF(J9:J53,"&gt;=70")</f>
        <v>0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1"/>
      <c r="D55" s="21"/>
      <c r="E55" s="8"/>
      <c r="H55" s="25" t="s">
        <v>19</v>
      </c>
      <c r="I55" s="25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21"/>
      <c r="D56" s="21"/>
      <c r="E56" s="21"/>
      <c r="H56" s="25" t="s">
        <v>20</v>
      </c>
      <c r="I56" s="25"/>
      <c r="J56" s="12">
        <f>COUNT(J9:J53)</f>
        <v>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21"/>
      <c r="D57" s="21"/>
      <c r="E57" s="1"/>
      <c r="H57" s="26" t="s">
        <v>15</v>
      </c>
      <c r="I57" s="26"/>
      <c r="J57" s="13" t="e">
        <f>J54/J56</f>
        <v>#DIV/0!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1"/>
      <c r="D58" s="21"/>
      <c r="E58" s="1"/>
      <c r="H58" s="26" t="s">
        <v>16</v>
      </c>
      <c r="I58" s="26"/>
      <c r="J58" s="13" t="e">
        <f>J55/J56</f>
        <v>#DIV/0!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17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0" zoomScaleNormal="120" workbookViewId="0">
      <selection activeCell="J17" sqref="J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179</v>
      </c>
      <c r="E4" s="28"/>
      <c r="F4" s="28"/>
      <c r="G4" s="28"/>
      <c r="I4" t="s">
        <v>1</v>
      </c>
      <c r="J4" s="29" t="s">
        <v>69</v>
      </c>
      <c r="K4" s="29"/>
      <c r="M4" t="s">
        <v>2</v>
      </c>
      <c r="N4" s="30">
        <v>45201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99</v>
      </c>
      <c r="E6" s="29"/>
      <c r="F6" s="29"/>
      <c r="G6" s="29"/>
      <c r="I6" s="21" t="s">
        <v>21</v>
      </c>
      <c r="J6" s="21"/>
      <c r="K6" s="22" t="s">
        <v>23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9" t="s">
        <v>22</v>
      </c>
    </row>
    <row r="9" spans="2:18" x14ac:dyDescent="0.25">
      <c r="B9" s="6">
        <v>1</v>
      </c>
      <c r="C9" s="16" t="s">
        <v>180</v>
      </c>
      <c r="D9" s="32" t="s">
        <v>181</v>
      </c>
      <c r="E9" s="32"/>
      <c r="F9" s="32"/>
      <c r="G9" s="32"/>
      <c r="H9" s="32"/>
      <c r="I9" s="32"/>
      <c r="J9" s="4">
        <v>87.6</v>
      </c>
      <c r="K9" s="4"/>
      <c r="L9" s="4"/>
      <c r="M9" s="4"/>
      <c r="N9" s="4"/>
      <c r="O9" s="4"/>
      <c r="P9" s="4"/>
      <c r="Q9" s="10">
        <f>SUM(J9:P9)/7</f>
        <v>12.514285714285714</v>
      </c>
    </row>
    <row r="10" spans="2:18" ht="15.75" thickBot="1" x14ac:dyDescent="0.3">
      <c r="B10" s="6">
        <v>2</v>
      </c>
      <c r="C10" s="17" t="s">
        <v>182</v>
      </c>
      <c r="D10" s="32" t="s">
        <v>183</v>
      </c>
      <c r="E10" s="32"/>
      <c r="F10" s="32"/>
      <c r="G10" s="32"/>
      <c r="H10" s="32"/>
      <c r="I10" s="32"/>
      <c r="J10" s="4">
        <v>98</v>
      </c>
      <c r="K10" s="4"/>
      <c r="L10" s="4"/>
      <c r="M10" s="4"/>
      <c r="N10" s="4"/>
      <c r="O10" s="4"/>
      <c r="P10" s="4"/>
      <c r="Q10" s="10">
        <f t="shared" ref="Q10:Q48" si="0">SUM(J10:P10)/7</f>
        <v>14</v>
      </c>
    </row>
    <row r="11" spans="2:18" ht="15.75" thickBot="1" x14ac:dyDescent="0.3">
      <c r="B11" s="6">
        <v>3</v>
      </c>
      <c r="C11" s="17" t="s">
        <v>184</v>
      </c>
      <c r="D11" s="32" t="s">
        <v>185</v>
      </c>
      <c r="E11" s="32"/>
      <c r="F11" s="32"/>
      <c r="G11" s="32"/>
      <c r="H11" s="32"/>
      <c r="I11" s="32"/>
      <c r="J11" s="4">
        <v>62.4</v>
      </c>
      <c r="K11" s="4"/>
      <c r="L11" s="4"/>
      <c r="M11" s="4"/>
      <c r="N11" s="4"/>
      <c r="O11" s="4"/>
      <c r="P11" s="4"/>
      <c r="Q11" s="10">
        <f t="shared" si="0"/>
        <v>8.9142857142857146</v>
      </c>
    </row>
    <row r="12" spans="2:18" ht="15.75" thickBot="1" x14ac:dyDescent="0.3">
      <c r="B12" s="6">
        <v>4</v>
      </c>
      <c r="C12" s="17" t="s">
        <v>186</v>
      </c>
      <c r="D12" s="32" t="s">
        <v>187</v>
      </c>
      <c r="E12" s="32"/>
      <c r="F12" s="32"/>
      <c r="G12" s="32"/>
      <c r="H12" s="32"/>
      <c r="I12" s="32"/>
      <c r="J12" s="4">
        <v>66</v>
      </c>
      <c r="K12" s="4"/>
      <c r="L12" s="4"/>
      <c r="M12" s="4"/>
      <c r="N12" s="4"/>
      <c r="O12" s="4"/>
      <c r="P12" s="4"/>
      <c r="Q12" s="10">
        <f t="shared" si="0"/>
        <v>9.4285714285714288</v>
      </c>
    </row>
    <row r="13" spans="2:18" ht="15.75" thickBot="1" x14ac:dyDescent="0.3">
      <c r="B13" s="6">
        <v>5</v>
      </c>
      <c r="C13" s="17" t="s">
        <v>188</v>
      </c>
      <c r="D13" s="32" t="s">
        <v>189</v>
      </c>
      <c r="E13" s="32"/>
      <c r="F13" s="32"/>
      <c r="G13" s="32"/>
      <c r="H13" s="32"/>
      <c r="I13" s="32"/>
      <c r="J13" s="4">
        <v>69.599999999999994</v>
      </c>
      <c r="K13" s="4"/>
      <c r="L13" s="4"/>
      <c r="M13" s="4"/>
      <c r="N13" s="4"/>
      <c r="O13" s="4"/>
      <c r="P13" s="4"/>
      <c r="Q13" s="10">
        <f t="shared" si="0"/>
        <v>9.9428571428571413</v>
      </c>
    </row>
    <row r="14" spans="2:18" ht="15.75" thickBot="1" x14ac:dyDescent="0.3">
      <c r="B14" s="6">
        <v>6</v>
      </c>
      <c r="C14" s="17" t="s">
        <v>190</v>
      </c>
      <c r="D14" s="32" t="s">
        <v>191</v>
      </c>
      <c r="E14" s="32"/>
      <c r="F14" s="32"/>
      <c r="G14" s="32"/>
      <c r="H14" s="32"/>
      <c r="I14" s="32"/>
      <c r="J14" s="4">
        <v>73.2</v>
      </c>
      <c r="K14" s="4"/>
      <c r="L14" s="4"/>
      <c r="M14" s="4"/>
      <c r="N14" s="4"/>
      <c r="O14" s="4"/>
      <c r="P14" s="4"/>
      <c r="Q14" s="10">
        <f t="shared" si="0"/>
        <v>10.457142857142857</v>
      </c>
    </row>
    <row r="15" spans="2:18" ht="15.75" thickBot="1" x14ac:dyDescent="0.3">
      <c r="B15" s="6">
        <v>7</v>
      </c>
      <c r="C15" s="17" t="s">
        <v>192</v>
      </c>
      <c r="D15" s="32" t="s">
        <v>193</v>
      </c>
      <c r="E15" s="32"/>
      <c r="F15" s="32"/>
      <c r="G15" s="32"/>
      <c r="H15" s="32"/>
      <c r="I15" s="32"/>
      <c r="J15" s="4">
        <v>73.2</v>
      </c>
      <c r="K15" s="4"/>
      <c r="L15" s="4"/>
      <c r="M15" s="4"/>
      <c r="N15" s="4"/>
      <c r="O15" s="4"/>
      <c r="P15" s="4"/>
      <c r="Q15" s="10">
        <f t="shared" si="0"/>
        <v>10.457142857142857</v>
      </c>
    </row>
    <row r="16" spans="2:18" ht="15.75" thickBot="1" x14ac:dyDescent="0.3">
      <c r="B16" s="6">
        <v>8</v>
      </c>
      <c r="C16" s="17" t="s">
        <v>194</v>
      </c>
      <c r="D16" s="32" t="s">
        <v>195</v>
      </c>
      <c r="E16" s="32"/>
      <c r="F16" s="32"/>
      <c r="G16" s="32"/>
      <c r="H16" s="32"/>
      <c r="I16" s="32"/>
      <c r="J16" s="4">
        <v>73.2</v>
      </c>
      <c r="K16" s="4"/>
      <c r="L16" s="4"/>
      <c r="M16" s="4"/>
      <c r="N16" s="4"/>
      <c r="O16" s="4"/>
      <c r="P16" s="4"/>
      <c r="Q16" s="10">
        <f t="shared" si="0"/>
        <v>10.457142857142857</v>
      </c>
    </row>
    <row r="17" spans="2:17" ht="15.75" thickBot="1" x14ac:dyDescent="0.3">
      <c r="B17" s="6">
        <v>9</v>
      </c>
      <c r="C17" s="17" t="s">
        <v>196</v>
      </c>
      <c r="D17" s="32" t="s">
        <v>197</v>
      </c>
      <c r="E17" s="32"/>
      <c r="F17" s="32"/>
      <c r="G17" s="32"/>
      <c r="H17" s="32"/>
      <c r="I17" s="32"/>
      <c r="J17" s="4">
        <v>69.599999999999994</v>
      </c>
      <c r="K17" s="4"/>
      <c r="L17" s="4"/>
      <c r="M17" s="4"/>
      <c r="N17" s="4"/>
      <c r="O17" s="4"/>
      <c r="P17" s="4"/>
      <c r="Q17" s="10">
        <f t="shared" si="0"/>
        <v>9.9428571428571413</v>
      </c>
    </row>
    <row r="18" spans="2:17" ht="15.75" thickBot="1" x14ac:dyDescent="0.3">
      <c r="B18" s="6">
        <v>10</v>
      </c>
      <c r="C18" s="17" t="s">
        <v>198</v>
      </c>
      <c r="D18" s="32" t="s">
        <v>199</v>
      </c>
      <c r="E18" s="32"/>
      <c r="F18" s="32"/>
      <c r="G18" s="32"/>
      <c r="H18" s="32"/>
      <c r="I18" s="32"/>
      <c r="J18" s="4">
        <v>62.4</v>
      </c>
      <c r="K18" s="4"/>
      <c r="L18" s="4"/>
      <c r="M18" s="4"/>
      <c r="N18" s="4"/>
      <c r="O18" s="4"/>
      <c r="P18" s="4"/>
      <c r="Q18" s="10">
        <f t="shared" si="0"/>
        <v>8.9142857142857146</v>
      </c>
    </row>
    <row r="19" spans="2:17" ht="15.75" thickBot="1" x14ac:dyDescent="0.3">
      <c r="B19" s="6">
        <v>11</v>
      </c>
      <c r="C19" s="17" t="s">
        <v>200</v>
      </c>
      <c r="D19" s="32" t="s">
        <v>201</v>
      </c>
      <c r="E19" s="32"/>
      <c r="F19" s="32"/>
      <c r="G19" s="32"/>
      <c r="H19" s="32"/>
      <c r="I19" s="32"/>
      <c r="J19" s="4">
        <v>73.2</v>
      </c>
      <c r="K19" s="4"/>
      <c r="L19" s="4"/>
      <c r="M19" s="4"/>
      <c r="N19" s="4"/>
      <c r="O19" s="4"/>
      <c r="P19" s="4"/>
      <c r="Q19" s="10">
        <f t="shared" si="0"/>
        <v>10.457142857142857</v>
      </c>
    </row>
    <row r="20" spans="2:17" ht="15.75" thickBot="1" x14ac:dyDescent="0.3">
      <c r="B20" s="6"/>
      <c r="C20" s="17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/>
      <c r="C21" s="17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/>
      <c r="C22" s="18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/>
      <c r="C23" s="17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/>
      <c r="C24" s="17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/>
      <c r="C25" s="17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/>
      <c r="C26" s="17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/>
      <c r="C27" s="17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/>
      <c r="C28" s="17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/>
      <c r="C29" s="17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/>
      <c r="C30" s="17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8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/>
      <c r="C40" s="18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/>
      <c r="C41" s="17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1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/>
      <c r="C43" s="17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/>
      <c r="C44" s="17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/>
      <c r="C45" s="1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ref="B11:B53" si="1">B45+1</f>
        <v>1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2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3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5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6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7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8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18</v>
      </c>
      <c r="I54" s="24"/>
      <c r="J54" s="11">
        <f>COUNTIF(J9:J53,"&gt;=70")</f>
        <v>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19</v>
      </c>
      <c r="I55" s="25"/>
      <c r="J55" s="12">
        <f>COUNTIF(J9:J53,"&lt;70")</f>
        <v>5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20</v>
      </c>
      <c r="I56" s="25"/>
      <c r="J56" s="12">
        <f>COUNT(J9:J53)</f>
        <v>11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15</v>
      </c>
      <c r="I57" s="26"/>
      <c r="J57" s="13">
        <f>J54/J56</f>
        <v>0.54545454545454541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16</v>
      </c>
      <c r="I58" s="26"/>
      <c r="J58" s="13">
        <f>J55/J56</f>
        <v>0.45454545454545453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17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120" zoomScaleNormal="120" workbookViewId="0">
      <selection activeCell="T17" sqref="T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2"/>
      <c r="Q2" s="2"/>
    </row>
    <row r="3" spans="2:17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25">
      <c r="C4" t="s">
        <v>0</v>
      </c>
      <c r="D4" s="28" t="s">
        <v>202</v>
      </c>
      <c r="E4" s="28"/>
      <c r="F4" s="28"/>
      <c r="G4" s="28"/>
      <c r="I4" t="s">
        <v>1</v>
      </c>
      <c r="J4" s="29" t="s">
        <v>203</v>
      </c>
      <c r="K4" s="29"/>
      <c r="M4" t="s">
        <v>2</v>
      </c>
      <c r="N4" s="30">
        <v>45201</v>
      </c>
      <c r="O4" s="30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9" t="s">
        <v>99</v>
      </c>
      <c r="E6" s="29"/>
      <c r="F6" s="29"/>
      <c r="G6" s="29"/>
      <c r="I6" s="21" t="s">
        <v>21</v>
      </c>
      <c r="J6" s="21"/>
      <c r="K6" s="22" t="s">
        <v>23</v>
      </c>
      <c r="L6" s="22"/>
      <c r="M6" s="22"/>
      <c r="N6" s="22"/>
      <c r="O6" s="2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25">
      <c r="B9" s="6">
        <v>1</v>
      </c>
      <c r="C9" s="16" t="s">
        <v>204</v>
      </c>
      <c r="D9" s="32" t="s">
        <v>205</v>
      </c>
      <c r="E9" s="32"/>
      <c r="F9" s="32"/>
      <c r="G9" s="32"/>
      <c r="H9" s="32"/>
      <c r="I9" s="32"/>
      <c r="J9" s="4">
        <v>34.72</v>
      </c>
      <c r="K9" s="4">
        <v>20</v>
      </c>
      <c r="L9" s="4">
        <v>53.12</v>
      </c>
      <c r="M9" s="4"/>
      <c r="N9" s="4"/>
      <c r="O9" s="4"/>
      <c r="P9" s="10">
        <f>SUM(J9:O9)/6</f>
        <v>17.973333333333333</v>
      </c>
    </row>
    <row r="10" spans="2:17" ht="15.75" thickBot="1" x14ac:dyDescent="0.3">
      <c r="B10" s="6">
        <f>B9+1</f>
        <v>2</v>
      </c>
      <c r="C10" s="17" t="s">
        <v>206</v>
      </c>
      <c r="D10" s="32" t="s">
        <v>207</v>
      </c>
      <c r="E10" s="32"/>
      <c r="F10" s="32"/>
      <c r="G10" s="32"/>
      <c r="H10" s="32"/>
      <c r="I10" s="32"/>
      <c r="J10" s="4">
        <v>0</v>
      </c>
      <c r="K10" s="4">
        <v>0</v>
      </c>
      <c r="L10" s="4">
        <v>0</v>
      </c>
      <c r="M10" s="4"/>
      <c r="N10" s="4"/>
      <c r="O10" s="4"/>
      <c r="P10" s="10">
        <f>SUM(J10:O10)/6</f>
        <v>0</v>
      </c>
    </row>
    <row r="11" spans="2:17" ht="15.75" thickBot="1" x14ac:dyDescent="0.3">
      <c r="B11" s="6">
        <f t="shared" ref="B11:B53" si="0">B10+1</f>
        <v>3</v>
      </c>
      <c r="C11" s="17" t="s">
        <v>60</v>
      </c>
      <c r="D11" s="32" t="s">
        <v>61</v>
      </c>
      <c r="E11" s="32"/>
      <c r="F11" s="32"/>
      <c r="G11" s="32"/>
      <c r="H11" s="32"/>
      <c r="I11" s="32"/>
      <c r="J11" s="4">
        <v>28</v>
      </c>
      <c r="K11" s="4">
        <v>28</v>
      </c>
      <c r="L11" s="4">
        <v>64.8</v>
      </c>
      <c r="M11" s="4"/>
      <c r="N11" s="4"/>
      <c r="O11" s="4"/>
      <c r="P11" s="10">
        <f>SUM(J11:O11)/6</f>
        <v>20.133333333333333</v>
      </c>
    </row>
    <row r="12" spans="2:17" ht="15" customHeight="1" thickBot="1" x14ac:dyDescent="0.3">
      <c r="B12" s="6">
        <f t="shared" si="0"/>
        <v>4</v>
      </c>
      <c r="C12" s="17" t="s">
        <v>208</v>
      </c>
      <c r="D12" s="32" t="s">
        <v>209</v>
      </c>
      <c r="E12" s="32"/>
      <c r="F12" s="32"/>
      <c r="G12" s="32"/>
      <c r="H12" s="32"/>
      <c r="I12" s="32"/>
      <c r="J12" s="4">
        <v>34.36</v>
      </c>
      <c r="K12" s="4">
        <v>28</v>
      </c>
      <c r="L12" s="4">
        <v>39.04</v>
      </c>
      <c r="M12" s="4"/>
      <c r="N12" s="4"/>
      <c r="O12" s="4"/>
      <c r="P12" s="10">
        <f>SUM(J12:O12)/6</f>
        <v>16.900000000000002</v>
      </c>
    </row>
    <row r="13" spans="2:17" ht="15.75" thickBot="1" x14ac:dyDescent="0.3">
      <c r="B13" s="6">
        <f t="shared" si="0"/>
        <v>5</v>
      </c>
      <c r="C13" s="17" t="s">
        <v>210</v>
      </c>
      <c r="D13" s="32" t="s">
        <v>211</v>
      </c>
      <c r="E13" s="32"/>
      <c r="F13" s="32"/>
      <c r="G13" s="32"/>
      <c r="H13" s="32"/>
      <c r="I13" s="32"/>
      <c r="J13" s="4">
        <v>0</v>
      </c>
      <c r="K13" s="4">
        <v>0</v>
      </c>
      <c r="L13" s="4">
        <v>0</v>
      </c>
      <c r="M13" s="4"/>
      <c r="N13" s="4"/>
      <c r="O13" s="4"/>
      <c r="P13" s="10">
        <f>SUM(J13:O13)/6</f>
        <v>0</v>
      </c>
    </row>
    <row r="14" spans="2:17" ht="15" customHeight="1" thickBot="1" x14ac:dyDescent="0.3">
      <c r="B14" s="6">
        <f t="shared" si="0"/>
        <v>6</v>
      </c>
      <c r="C14" s="17" t="s">
        <v>212</v>
      </c>
      <c r="D14" s="32" t="s">
        <v>213</v>
      </c>
      <c r="E14" s="32"/>
      <c r="F14" s="32"/>
      <c r="G14" s="32"/>
      <c r="H14" s="32"/>
      <c r="I14" s="32"/>
      <c r="J14" s="4">
        <v>0</v>
      </c>
      <c r="K14" s="4">
        <v>0</v>
      </c>
      <c r="L14" s="4">
        <v>0</v>
      </c>
      <c r="M14" s="4"/>
      <c r="N14" s="4"/>
      <c r="O14" s="4"/>
      <c r="P14" s="10">
        <f>SUM(J14:O14)/6</f>
        <v>0</v>
      </c>
    </row>
    <row r="15" spans="2:17" ht="15.75" thickBot="1" x14ac:dyDescent="0.3">
      <c r="B15" s="6">
        <f t="shared" si="0"/>
        <v>7</v>
      </c>
      <c r="C15" s="17" t="s">
        <v>214</v>
      </c>
      <c r="D15" s="32" t="s">
        <v>62</v>
      </c>
      <c r="E15" s="32"/>
      <c r="F15" s="32"/>
      <c r="G15" s="32"/>
      <c r="H15" s="32"/>
      <c r="I15" s="32"/>
      <c r="J15" s="4">
        <v>0</v>
      </c>
      <c r="K15" s="4">
        <v>0</v>
      </c>
      <c r="L15" s="4">
        <v>0</v>
      </c>
      <c r="M15" s="4"/>
      <c r="N15" s="4"/>
      <c r="O15" s="4"/>
      <c r="P15" s="10">
        <f>SUM(J15:O15)/6</f>
        <v>0</v>
      </c>
    </row>
    <row r="16" spans="2:17" ht="15.75" thickBot="1" x14ac:dyDescent="0.3">
      <c r="B16" s="6">
        <f t="shared" si="0"/>
        <v>8</v>
      </c>
      <c r="C16" s="17" t="s">
        <v>84</v>
      </c>
      <c r="D16" s="32" t="s">
        <v>72</v>
      </c>
      <c r="E16" s="32"/>
      <c r="F16" s="32"/>
      <c r="G16" s="32"/>
      <c r="H16" s="32"/>
      <c r="I16" s="32"/>
      <c r="J16" s="4">
        <v>40.72</v>
      </c>
      <c r="K16" s="4">
        <v>28</v>
      </c>
      <c r="L16" s="4">
        <v>42.72</v>
      </c>
      <c r="M16" s="4"/>
      <c r="N16" s="4"/>
      <c r="O16" s="4"/>
      <c r="P16" s="10">
        <f>SUM(J16:O16)/6</f>
        <v>18.573333333333334</v>
      </c>
    </row>
    <row r="17" spans="2:16" ht="15.75" thickBot="1" x14ac:dyDescent="0.3">
      <c r="B17" s="6">
        <f t="shared" si="0"/>
        <v>9</v>
      </c>
      <c r="C17" s="17" t="s">
        <v>215</v>
      </c>
      <c r="D17" s="32" t="s">
        <v>216</v>
      </c>
      <c r="E17" s="32"/>
      <c r="F17" s="32"/>
      <c r="G17" s="32"/>
      <c r="H17" s="32"/>
      <c r="I17" s="32"/>
      <c r="J17" s="4">
        <v>43.4</v>
      </c>
      <c r="K17" s="4">
        <v>25</v>
      </c>
      <c r="L17" s="4">
        <v>65.48</v>
      </c>
      <c r="M17" s="4"/>
      <c r="N17" s="4"/>
      <c r="O17" s="4"/>
      <c r="P17" s="10">
        <f>SUM(J17:O17)/6</f>
        <v>22.313333333333333</v>
      </c>
    </row>
    <row r="18" spans="2:16" ht="15.75" thickBot="1" x14ac:dyDescent="0.3">
      <c r="B18" s="6">
        <f t="shared" si="0"/>
        <v>10</v>
      </c>
      <c r="C18" s="17" t="s">
        <v>63</v>
      </c>
      <c r="D18" s="32" t="s">
        <v>64</v>
      </c>
      <c r="E18" s="32"/>
      <c r="F18" s="32"/>
      <c r="G18" s="32"/>
      <c r="H18" s="32"/>
      <c r="I18" s="32"/>
      <c r="J18" s="4">
        <v>42.72</v>
      </c>
      <c r="K18" s="4">
        <v>28</v>
      </c>
      <c r="L18" s="4">
        <v>53.76</v>
      </c>
      <c r="M18" s="4"/>
      <c r="N18" s="4"/>
      <c r="O18" s="4"/>
      <c r="P18" s="10">
        <f>SUM(J18:O18)/6</f>
        <v>20.746666666666666</v>
      </c>
    </row>
    <row r="19" spans="2:16" ht="15.75" thickBot="1" x14ac:dyDescent="0.3">
      <c r="B19" s="6">
        <f t="shared" si="0"/>
        <v>11</v>
      </c>
      <c r="C19" s="17" t="s">
        <v>65</v>
      </c>
      <c r="D19" s="32" t="s">
        <v>66</v>
      </c>
      <c r="E19" s="32"/>
      <c r="F19" s="32"/>
      <c r="G19" s="32"/>
      <c r="H19" s="32"/>
      <c r="I19" s="32"/>
      <c r="J19" s="4">
        <v>45.76</v>
      </c>
      <c r="K19" s="4">
        <v>20</v>
      </c>
      <c r="L19" s="4">
        <v>67.84</v>
      </c>
      <c r="M19" s="4"/>
      <c r="N19" s="4"/>
      <c r="O19" s="4"/>
      <c r="P19" s="10">
        <f>SUM(J19:O19)/6</f>
        <v>22.266666666666666</v>
      </c>
    </row>
    <row r="20" spans="2:16" ht="15.75" thickBot="1" x14ac:dyDescent="0.3">
      <c r="B20" s="6">
        <f t="shared" si="0"/>
        <v>12</v>
      </c>
      <c r="C20" s="17" t="s">
        <v>217</v>
      </c>
      <c r="D20" s="32" t="s">
        <v>218</v>
      </c>
      <c r="E20" s="32"/>
      <c r="F20" s="32"/>
      <c r="G20" s="32"/>
      <c r="H20" s="32"/>
      <c r="I20" s="32"/>
      <c r="J20" s="4">
        <v>0</v>
      </c>
      <c r="K20" s="4">
        <v>0</v>
      </c>
      <c r="L20" s="4">
        <v>0</v>
      </c>
      <c r="M20" s="4"/>
      <c r="N20" s="4"/>
      <c r="O20" s="4"/>
      <c r="P20" s="10">
        <f>SUM(J20:O20)/6</f>
        <v>0</v>
      </c>
    </row>
    <row r="21" spans="2:16" ht="15.75" thickBot="1" x14ac:dyDescent="0.3">
      <c r="B21" s="6">
        <f t="shared" si="0"/>
        <v>13</v>
      </c>
      <c r="C21" s="17" t="s">
        <v>219</v>
      </c>
      <c r="D21" s="32" t="s">
        <v>220</v>
      </c>
      <c r="E21" s="32"/>
      <c r="F21" s="32"/>
      <c r="G21" s="32"/>
      <c r="H21" s="32"/>
      <c r="I21" s="32"/>
      <c r="J21" s="4">
        <v>3.68</v>
      </c>
      <c r="K21" s="4">
        <v>0</v>
      </c>
      <c r="L21" s="4">
        <v>22.08</v>
      </c>
      <c r="M21" s="4"/>
      <c r="N21" s="4"/>
      <c r="O21" s="4"/>
      <c r="P21" s="10">
        <f>SUM(J21:O21)/6</f>
        <v>4.293333333333333</v>
      </c>
    </row>
    <row r="22" spans="2:16" ht="15.75" thickBot="1" x14ac:dyDescent="0.3">
      <c r="B22" s="6">
        <f t="shared" si="0"/>
        <v>14</v>
      </c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10">
        <f>SUM(J22:O22)/7</f>
        <v>0</v>
      </c>
    </row>
    <row r="23" spans="2:16" ht="15.75" thickBot="1" x14ac:dyDescent="0.3">
      <c r="B23" s="6">
        <f t="shared" si="0"/>
        <v>15</v>
      </c>
      <c r="C23" s="18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10">
        <f>SUM(J23:O23)/7</f>
        <v>0</v>
      </c>
    </row>
    <row r="24" spans="2:16" ht="15.75" thickBot="1" x14ac:dyDescent="0.3">
      <c r="B24" s="6">
        <f t="shared" si="0"/>
        <v>16</v>
      </c>
      <c r="C24" s="17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10">
        <f>SUM(J24:O24)/7</f>
        <v>0</v>
      </c>
    </row>
    <row r="25" spans="2:16" ht="15.75" thickBot="1" x14ac:dyDescent="0.3">
      <c r="B25" s="6">
        <f t="shared" si="0"/>
        <v>17</v>
      </c>
      <c r="C25" s="17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10">
        <f>SUM(J25:O25)/7</f>
        <v>0</v>
      </c>
    </row>
    <row r="26" spans="2:16" ht="15.75" thickBot="1" x14ac:dyDescent="0.3">
      <c r="B26" s="6">
        <f t="shared" si="0"/>
        <v>18</v>
      </c>
      <c r="C26" s="17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10">
        <f>SUM(J26:O26)/7</f>
        <v>0</v>
      </c>
    </row>
    <row r="27" spans="2:16" ht="15.75" thickBot="1" x14ac:dyDescent="0.3">
      <c r="B27" s="6">
        <f t="shared" si="0"/>
        <v>19</v>
      </c>
      <c r="C27" s="17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10">
        <f>SUM(J27:O27)/7</f>
        <v>0</v>
      </c>
    </row>
    <row r="28" spans="2:16" ht="15.75" thickBot="1" x14ac:dyDescent="0.3">
      <c r="B28" s="6">
        <f t="shared" si="0"/>
        <v>20</v>
      </c>
      <c r="C28" s="17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10">
        <f>SUM(J28:O28)/7</f>
        <v>0</v>
      </c>
    </row>
    <row r="29" spans="2:16" ht="15.75" thickBot="1" x14ac:dyDescent="0.3">
      <c r="B29" s="6">
        <f t="shared" si="0"/>
        <v>21</v>
      </c>
      <c r="C29" s="17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10">
        <f>SUM(J29:O29)/7</f>
        <v>0</v>
      </c>
    </row>
    <row r="30" spans="2:16" ht="15.75" thickBot="1" x14ac:dyDescent="0.3">
      <c r="B30" s="6">
        <f t="shared" si="0"/>
        <v>22</v>
      </c>
      <c r="C30" s="17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10">
        <f>SUM(J30:O30)/7</f>
        <v>0</v>
      </c>
    </row>
    <row r="31" spans="2:16" ht="15.75" thickBot="1" x14ac:dyDescent="0.3">
      <c r="B31" s="6">
        <f t="shared" si="0"/>
        <v>23</v>
      </c>
      <c r="C31" s="17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10">
        <f>SUM(J31:O31)/7</f>
        <v>0</v>
      </c>
    </row>
    <row r="32" spans="2:16" ht="15.75" thickBot="1" x14ac:dyDescent="0.3">
      <c r="B32" s="6">
        <f t="shared" si="0"/>
        <v>24</v>
      </c>
      <c r="C32" s="17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10">
        <f>SUM(J32:O32)/7</f>
        <v>0</v>
      </c>
    </row>
    <row r="33" spans="2:16" ht="15.75" thickBot="1" x14ac:dyDescent="0.3">
      <c r="B33" s="6">
        <f t="shared" si="0"/>
        <v>25</v>
      </c>
      <c r="C33" s="17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10">
        <f>SUM(J33:O33)/7</f>
        <v>0</v>
      </c>
    </row>
    <row r="34" spans="2:16" ht="15.75" thickBot="1" x14ac:dyDescent="0.3">
      <c r="B34" s="6">
        <f t="shared" si="0"/>
        <v>26</v>
      </c>
      <c r="C34" s="18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10">
        <f>SUM(J34:O34)/7</f>
        <v>0</v>
      </c>
    </row>
    <row r="35" spans="2:16" ht="15.75" thickBot="1" x14ac:dyDescent="0.3">
      <c r="B35" s="6">
        <f t="shared" si="0"/>
        <v>27</v>
      </c>
      <c r="C35" s="17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10">
        <f>SUM(J35:O35)/7</f>
        <v>0</v>
      </c>
    </row>
    <row r="36" spans="2:16" ht="15.75" thickBot="1" x14ac:dyDescent="0.3">
      <c r="B36" s="6">
        <f t="shared" si="0"/>
        <v>28</v>
      </c>
      <c r="C36" s="17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10">
        <f>SUM(J36:O36)/7</f>
        <v>0</v>
      </c>
    </row>
    <row r="37" spans="2:16" ht="15.75" thickBot="1" x14ac:dyDescent="0.3">
      <c r="B37" s="6">
        <f t="shared" si="0"/>
        <v>29</v>
      </c>
      <c r="C37" s="17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10">
        <f>SUM(J37:O37)/7</f>
        <v>0</v>
      </c>
    </row>
    <row r="38" spans="2:16" ht="15.75" thickBot="1" x14ac:dyDescent="0.3">
      <c r="B38" s="6">
        <f t="shared" si="0"/>
        <v>30</v>
      </c>
      <c r="C38" s="17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10">
        <f>SUM(J38:O38)/7</f>
        <v>0</v>
      </c>
    </row>
    <row r="39" spans="2:16" ht="15.75" thickBot="1" x14ac:dyDescent="0.3">
      <c r="B39" s="6">
        <f t="shared" si="0"/>
        <v>31</v>
      </c>
      <c r="C39" s="17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10">
        <f>SUM(J39:O39)/7</f>
        <v>0</v>
      </c>
    </row>
    <row r="40" spans="2:16" ht="15.75" thickBot="1" x14ac:dyDescent="0.3">
      <c r="B40" s="6">
        <f t="shared" si="0"/>
        <v>32</v>
      </c>
      <c r="C40" s="18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10">
        <f>SUM(J40:O40)/7</f>
        <v>0</v>
      </c>
    </row>
    <row r="41" spans="2:16" ht="15.75" thickBot="1" x14ac:dyDescent="0.3">
      <c r="B41" s="6">
        <f t="shared" si="0"/>
        <v>33</v>
      </c>
      <c r="C41" s="17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10">
        <f>SUM(J41:O41)/7</f>
        <v>0</v>
      </c>
    </row>
    <row r="42" spans="2:16" x14ac:dyDescent="0.25">
      <c r="B42" s="6">
        <f t="shared" si="0"/>
        <v>34</v>
      </c>
      <c r="C42" s="1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10">
        <f>SUM(J42:O42)/7</f>
        <v>0</v>
      </c>
    </row>
    <row r="43" spans="2:16" ht="15.75" thickBot="1" x14ac:dyDescent="0.3">
      <c r="B43" s="6">
        <f t="shared" si="0"/>
        <v>35</v>
      </c>
      <c r="C43" s="17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10">
        <f>SUM(J43:O43)/7</f>
        <v>0</v>
      </c>
    </row>
    <row r="44" spans="2:16" ht="15.75" thickBot="1" x14ac:dyDescent="0.3">
      <c r="B44" s="6">
        <f t="shared" si="0"/>
        <v>36</v>
      </c>
      <c r="C44" s="17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10">
        <f>SUM(J44:O44)/7</f>
        <v>0</v>
      </c>
    </row>
    <row r="45" spans="2:16" ht="15.75" thickBot="1" x14ac:dyDescent="0.3">
      <c r="B45" s="6">
        <f t="shared" si="0"/>
        <v>37</v>
      </c>
      <c r="C45" s="1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10">
        <f>SUM(J45:O45)/7</f>
        <v>0</v>
      </c>
    </row>
    <row r="46" spans="2:16" x14ac:dyDescent="0.25">
      <c r="B46" s="6">
        <f t="shared" si="0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>
        <f>SUM(J46:O46)/7</f>
        <v>0</v>
      </c>
    </row>
    <row r="47" spans="2:16" x14ac:dyDescent="0.25">
      <c r="B47" s="6">
        <f t="shared" si="0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>
        <f>SUM(J47:O47)/7</f>
        <v>0</v>
      </c>
    </row>
    <row r="48" spans="2:16" x14ac:dyDescent="0.25">
      <c r="B48" s="6">
        <f t="shared" si="0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>
        <f>SUM(J48:O48)/7</f>
        <v>0</v>
      </c>
    </row>
    <row r="49" spans="2:16" x14ac:dyDescent="0.25">
      <c r="B49" s="6">
        <f t="shared" si="0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10">
        <f>SUM(J49:O49)/7</f>
        <v>0</v>
      </c>
    </row>
    <row r="50" spans="2:16" x14ac:dyDescent="0.25">
      <c r="B50" s="6">
        <f t="shared" si="0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10">
        <f>SUM(J50:O50)/7</f>
        <v>0</v>
      </c>
    </row>
    <row r="51" spans="2:16" x14ac:dyDescent="0.25">
      <c r="B51" s="6">
        <f t="shared" si="0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10">
        <f>SUM(J51:O51)/7</f>
        <v>0</v>
      </c>
    </row>
    <row r="52" spans="2:16" x14ac:dyDescent="0.25">
      <c r="B52" s="6">
        <f t="shared" si="0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10">
        <f>SUM(J52:O52)/7</f>
        <v>0</v>
      </c>
    </row>
    <row r="53" spans="2:16" x14ac:dyDescent="0.25">
      <c r="B53" s="6">
        <f t="shared" si="0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>
        <f>SUM(J53:O53)/7</f>
        <v>0</v>
      </c>
    </row>
    <row r="54" spans="2:16" x14ac:dyDescent="0.25">
      <c r="C54" s="21"/>
      <c r="D54" s="21"/>
      <c r="E54" s="1"/>
      <c r="H54" s="24" t="s">
        <v>18</v>
      </c>
      <c r="I54" s="24"/>
      <c r="J54" s="11">
        <f>COUNTIF(J9:J53,"&gt;=70")</f>
        <v>0</v>
      </c>
      <c r="K54" s="11">
        <f t="shared" ref="K54:O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5">
        <f t="shared" ref="P54" si="2">COUNTIF(P9:P48,"&gt;=70")</f>
        <v>0</v>
      </c>
    </row>
    <row r="55" spans="2:16" x14ac:dyDescent="0.25">
      <c r="C55" s="21"/>
      <c r="D55" s="21"/>
      <c r="E55" s="8"/>
      <c r="H55" s="25" t="s">
        <v>19</v>
      </c>
      <c r="I55" s="25"/>
      <c r="J55" s="12">
        <f>COUNTIF(J9:J53,"&lt;70")</f>
        <v>13</v>
      </c>
      <c r="K55" s="12">
        <f t="shared" ref="K55:P55" si="3">COUNTIF(K9:K53,"&lt;70")</f>
        <v>13</v>
      </c>
      <c r="L55" s="12">
        <f t="shared" si="3"/>
        <v>13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45</v>
      </c>
    </row>
    <row r="56" spans="2:16" x14ac:dyDescent="0.25">
      <c r="C56" s="21"/>
      <c r="D56" s="21"/>
      <c r="E56" s="21"/>
      <c r="H56" s="25" t="s">
        <v>20</v>
      </c>
      <c r="I56" s="25"/>
      <c r="J56" s="12">
        <f>COUNT(J9:J53)</f>
        <v>13</v>
      </c>
      <c r="K56" s="12">
        <f t="shared" ref="K56:P56" si="4">COUNT(K9:K53)</f>
        <v>13</v>
      </c>
      <c r="L56" s="12">
        <f t="shared" si="4"/>
        <v>13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45</v>
      </c>
    </row>
    <row r="57" spans="2:16" x14ac:dyDescent="0.25">
      <c r="C57" s="21"/>
      <c r="D57" s="21"/>
      <c r="E57" s="1"/>
      <c r="H57" s="26" t="s">
        <v>15</v>
      </c>
      <c r="I57" s="26"/>
      <c r="J57" s="13">
        <f>J54/J56</f>
        <v>0</v>
      </c>
      <c r="K57" s="14">
        <f t="shared" ref="K57:P57" si="5">K54/K56</f>
        <v>0</v>
      </c>
      <c r="L57" s="14">
        <f t="shared" si="5"/>
        <v>0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>
        <f t="shared" si="5"/>
        <v>0</v>
      </c>
    </row>
    <row r="58" spans="2:16" x14ac:dyDescent="0.25">
      <c r="C58" s="21"/>
      <c r="D58" s="21"/>
      <c r="E58" s="1"/>
      <c r="H58" s="26" t="s">
        <v>16</v>
      </c>
      <c r="I58" s="26"/>
      <c r="J58" s="13">
        <f>J55/J56</f>
        <v>1</v>
      </c>
      <c r="K58" s="13">
        <f t="shared" ref="K58:P58" si="6">K55/K56</f>
        <v>1</v>
      </c>
      <c r="L58" s="14">
        <f t="shared" si="6"/>
        <v>1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>
        <f t="shared" si="6"/>
        <v>1</v>
      </c>
    </row>
    <row r="59" spans="2:16" x14ac:dyDescent="0.25">
      <c r="C59" s="21"/>
      <c r="D59" s="21"/>
      <c r="E59" s="8"/>
    </row>
    <row r="60" spans="2:16" x14ac:dyDescent="0.25">
      <c r="C60" s="1"/>
      <c r="D60" s="1"/>
      <c r="E60" s="8"/>
    </row>
    <row r="61" spans="2:16" x14ac:dyDescent="0.25">
      <c r="J61" s="27"/>
      <c r="K61" s="27"/>
      <c r="L61" s="27"/>
      <c r="M61" s="27"/>
      <c r="N61" s="27"/>
      <c r="O61" s="27"/>
    </row>
    <row r="62" spans="2:16" x14ac:dyDescent="0.25">
      <c r="J62" s="20" t="s">
        <v>17</v>
      </c>
      <c r="K62" s="20"/>
      <c r="L62" s="20"/>
      <c r="M62" s="20"/>
      <c r="N62" s="20"/>
      <c r="O62" s="20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2023-09-28T15:04:38Z</dcterms:modified>
</cp:coreProperties>
</file>