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10" l="1"/>
  <c r="M26" i="10"/>
  <c r="K26" i="10"/>
  <c r="G26" i="10"/>
  <c r="F26" i="10"/>
  <c r="E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26" i="10" l="1"/>
  <c r="L26" i="10"/>
  <c r="B10" i="25"/>
  <c r="B37" i="25" s="1"/>
  <c r="L8" i="25"/>
  <c r="B10" i="24"/>
  <c r="B37" i="24" s="1"/>
  <c r="L8" i="24"/>
  <c r="H8" i="24"/>
  <c r="E8" i="24"/>
  <c r="B10" i="23"/>
  <c r="B37" i="23" s="1"/>
  <c r="L8" i="23"/>
  <c r="H8" i="23"/>
  <c r="E8" i="23"/>
  <c r="B37" i="22"/>
  <c r="L8" i="22"/>
  <c r="H8" i="22"/>
  <c r="E8" i="22"/>
  <c r="B35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<sst xmlns="http://schemas.openxmlformats.org/spreadsheetml/2006/main" count="172" uniqueCount="45">
  <si>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</si>
  <si>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</si>
  <si>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</si>
  <si>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</si>
  <si>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</si>
  <si>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</si>
  <si>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</si>
  <si>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</si>
  <si>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</si>
  <si>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</si>
  <si>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</si>
  <si>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</si>
  <si>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</si>
  <si>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</si>
  <si>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</si>
  <si>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</si>
  <si>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</si>
  <si>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</si>
  <si>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</si>
  <si>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</si>
  <si>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</si>
  <si>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</si>
  <si>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</si>
  <si>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</si>
  <si>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</si>
  <si>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</si>
  <si>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</si>
  <si>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</si>
  <si>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</si>
  <si>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</si>
  <si>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</si>
  <si>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</si>
  <si>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</si>
  <si>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>IEM</t>
  </si>
  <si>
    <t>IIND</t>
  </si>
  <si>
    <t>TALLER DE ETICA</t>
  </si>
  <si>
    <t>DESARROLLO SUSTENTABLE</t>
  </si>
  <si>
    <t>TALLER DE HERRAMIENTAS INTELECTUALES</t>
  </si>
  <si>
    <t>II</t>
  </si>
  <si>
    <t>102A</t>
  </si>
  <si>
    <t>102B</t>
  </si>
  <si>
    <t>101A</t>
  </si>
  <si>
    <t>101C</t>
  </si>
  <si>
    <t>SEP 23 - EN 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</si>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</sst>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2" zoomScale="117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9.140625" style="1" customWidth="1"/>
    <col min="7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2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43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38</v>
      </c>
      <c r="C14" s="9" t="s">
        <v>39</v>
      </c>
      <c r="D14" s="9" t="s">
        <v>33</v>
      </c>
      <c r="E14" s="9">
        <v>34</v>
      </c>
      <c r="F14" s="9">
        <v>29</v>
      </c>
      <c r="G14" s="9"/>
      <c r="H14" s="10"/>
      <c r="I14" s="9">
        <f t="shared" ref="I14:I26" si="0">(E14-SUM(F14:G14))-K14</f>
        <v>5</v>
      </c>
      <c r="J14" s="10"/>
      <c r="K14" s="9"/>
      <c r="L14" s="10">
        <f t="shared" ref="L14:L26" si="1">K14/E14</f>
        <v>0</v>
      </c>
      <c r="M14" s="21">
        <v>0.83199999999999996</v>
      </c>
      <c r="N14" s="15">
        <v>0.7</v>
      </c>
    </row>
    <row r="15" spans="1:14" s="11" customFormat="1" x14ac:dyDescent="0.2">
      <c r="A15" s="8" t="s">
        <v>35</v>
      </c>
      <c r="B15" s="9" t="s">
        <v>38</v>
      </c>
      <c r="C15" s="9" t="s">
        <v>40</v>
      </c>
      <c r="D15" s="9" t="s">
        <v>33</v>
      </c>
      <c r="E15" s="9">
        <v>31</v>
      </c>
      <c r="F15" s="9">
        <v>29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1">
        <v>0.82</v>
      </c>
      <c r="N15" s="15">
        <v>0.52</v>
      </c>
    </row>
    <row r="16" spans="1:14" s="11" customFormat="1" x14ac:dyDescent="0.2">
      <c r="A16" s="8" t="s">
        <v>36</v>
      </c>
      <c r="B16" s="9" t="s">
        <v>44</v>
      </c>
      <c r="C16" s="9" t="s">
        <v>39</v>
      </c>
      <c r="D16" s="9" t="s">
        <v>33</v>
      </c>
      <c r="E16" s="9">
        <v>34</v>
      </c>
      <c r="F16" s="9">
        <v>29</v>
      </c>
      <c r="G16" s="9"/>
      <c r="H16" s="10"/>
      <c r="I16" s="9">
        <f t="shared" si="0"/>
        <v>5</v>
      </c>
      <c r="J16" s="10"/>
      <c r="K16" s="9"/>
      <c r="L16" s="10">
        <f t="shared" si="1"/>
        <v>0</v>
      </c>
      <c r="M16" s="21">
        <v>0.83</v>
      </c>
      <c r="N16" s="15">
        <v>0.7</v>
      </c>
    </row>
    <row r="17" spans="1:14" s="11" customFormat="1" x14ac:dyDescent="0.2">
      <c r="A17" s="8" t="s">
        <v>36</v>
      </c>
      <c r="B17" s="9" t="s">
        <v>44</v>
      </c>
      <c r="C17" s="9" t="s">
        <v>40</v>
      </c>
      <c r="D17" s="9" t="s">
        <v>33</v>
      </c>
      <c r="E17" s="9">
        <v>31</v>
      </c>
      <c r="F17" s="9">
        <v>29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21">
        <v>0.82</v>
      </c>
      <c r="N17" s="15">
        <v>0.48</v>
      </c>
    </row>
    <row r="18" spans="1:14" s="11" customFormat="1" ht="25.5" x14ac:dyDescent="0.2">
      <c r="A18" s="8" t="s">
        <v>37</v>
      </c>
      <c r="B18" s="9" t="s">
        <v>38</v>
      </c>
      <c r="C18" s="9" t="s">
        <v>41</v>
      </c>
      <c r="D18" s="9" t="s">
        <v>34</v>
      </c>
      <c r="E18" s="9">
        <v>26</v>
      </c>
      <c r="F18" s="9">
        <v>25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21">
        <v>0.9</v>
      </c>
      <c r="N18" s="15">
        <v>0.85</v>
      </c>
    </row>
    <row r="19" spans="1:14" s="11" customFormat="1" ht="25.5" x14ac:dyDescent="0.2">
      <c r="A19" s="8" t="s">
        <v>37</v>
      </c>
      <c r="B19" s="9" t="s">
        <v>38</v>
      </c>
      <c r="C19" s="9" t="s">
        <v>42</v>
      </c>
      <c r="D19" s="9" t="s">
        <v>34</v>
      </c>
      <c r="E19" s="9">
        <v>23</v>
      </c>
      <c r="F19" s="9">
        <v>19</v>
      </c>
      <c r="G19" s="9"/>
      <c r="H19" s="10"/>
      <c r="I19" s="9">
        <f t="shared" si="0"/>
        <v>4</v>
      </c>
      <c r="J19" s="10"/>
      <c r="K19" s="9"/>
      <c r="L19" s="10">
        <f t="shared" si="1"/>
        <v>0</v>
      </c>
      <c r="M19" s="21">
        <v>0.71</v>
      </c>
      <c r="N19" s="15">
        <v>0.52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179</v>
      </c>
      <c r="F26" s="17">
        <f>SUM(F14:F25)</f>
        <v>160</v>
      </c>
      <c r="G26" s="17">
        <f>SUM(G14:G25)</f>
        <v>0</v>
      </c>
      <c r="H26" s="18"/>
      <c r="I26" s="17">
        <f t="shared" si="0"/>
        <v>19</v>
      </c>
      <c r="J26" s="18"/>
      <c r="K26" s="17">
        <f>SUM(K14:K25)</f>
        <v>0</v>
      </c>
      <c r="L26" s="18">
        <f t="shared" si="1"/>
        <v>0</v>
      </c>
      <c r="M26" s="17">
        <f>AVERAGE(M14:M25)</f>
        <v>0.81866666666666665</v>
      </c>
      <c r="N26" s="19">
        <f>AVERAGE(N14:N25)</f>
        <v>0.6283333333333333</v>
      </c>
    </row>
    <row r="28" spans="1:14" ht="120" customHeight="1" x14ac:dyDescent="0.2">
      <c r="A28" s="30" t="s">
        <v>25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26</v>
      </c>
      <c r="C31" s="37"/>
      <c r="D31" s="37"/>
      <c r="G31" s="22" t="s">
        <v>27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URSULA ORTIZ MARTÍNEZ</v>
      </c>
      <c r="C35" s="40"/>
      <c r="D35" s="40"/>
      <c r="E35" s="13"/>
      <c r="F35" s="13"/>
      <c r="G35" s="40" t="s">
        <v>32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A15" sqref="A15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14" sqref="A14: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2023-11-07T12:57:29Z</dcterms:modified>
  <cp:category/>
  <cp:contentStatus/>
</cp:coreProperties>
</file>