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Jessica Personal\SEMESTRE SEP 2023 - ENE 2024\2) SEGUNDO REPORTE SGI\"/>
    </mc:Choice>
  </mc:AlternateContent>
  <xr:revisionPtr revIDLastSave="0" documentId="13_ncr:1_{A9B516C7-D930-4CDA-86C1-ACB249F0967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<sst xmlns="http://schemas.openxmlformats.org/spreadsheetml/2006/main" count="168" uniqueCount="39">
  <si>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</si>
  <si>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</si>
  <si>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</si>
  <si>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</si>
  <si>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</si>
  <si>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</si>
  <si>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</si>
  <si>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</si>
  <si>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</si>
  <si>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</si>
  <si>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</si>
  <si>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</si>
  <si>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</si>
  <si>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</si>
  <si>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</si>
  <si>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</si>
  <si>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</si>
  <si>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</si>
  <si>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</si>
  <si>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</si>
  <si>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</si>
  <si>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</si>
  <si>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</si>
  <si>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</si>
  <si>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</si>
  <si>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</si>
  <si>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</si>
  <si>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</si>
  <si>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</si>
  <si>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</si>
  <si>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</si>
  <si>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</si>
  <si>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M.C. JESSICA ALEJANDRA REYES LARIOS</t>
  </si>
  <si>
    <t>SEPTIEMBRE 2023 - ENERO 2024</t>
  </si>
  <si>
    <t>FUNDAMENTOS DE QUÍMICA ORGÁNICA</t>
  </si>
  <si>
    <t>306 A</t>
  </si>
  <si>
    <t>IAMB</t>
  </si>
  <si>
    <t>II</t>
  </si>
  <si>
    <t>M.I.A.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</si>
</sst>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33</xdr:row>
      <xdr:rowOff>29350</xdr:rowOff>
    </xdr:from>
    <xdr:to>
      <xdr:col>3</xdr:col>
      <xdr:colOff>627529</xdr:colOff>
      <xdr:row>33</xdr:row>
      <xdr:rowOff>777688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406883-8EA3-2ACC-C899-CCB6AC0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7458850"/>
          <a:ext cx="672353" cy="748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4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33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29</v>
      </c>
      <c r="F14" s="9">
        <v>17</v>
      </c>
      <c r="G14" s="9"/>
      <c r="H14" s="10">
        <f t="shared" ref="H14:H27" si="0">F14/E14</f>
        <v>0.58620689655172409</v>
      </c>
      <c r="I14" s="9">
        <v>12</v>
      </c>
      <c r="J14" s="10">
        <f t="shared" ref="J14:J28" si="1">I14/E14</f>
        <v>0.41379310344827586</v>
      </c>
      <c r="K14" s="9"/>
      <c r="L14" s="10">
        <f t="shared" ref="L14:L28" si="2">K14/E14</f>
        <v>0</v>
      </c>
      <c r="M14" s="9">
        <v>46.69</v>
      </c>
      <c r="N14" s="15">
        <v>0.59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17</v>
      </c>
      <c r="G28" s="17">
        <f>SUM(G14:G27)</f>
        <v>0</v>
      </c>
      <c r="H28" s="18">
        <f>SUM(F28:G28)/E28</f>
        <v>0.58620689655172409</v>
      </c>
      <c r="I28" s="17">
        <f t="shared" si="3"/>
        <v>12</v>
      </c>
      <c r="J28" s="18">
        <f t="shared" si="1"/>
        <v>0.41379310344827586</v>
      </c>
      <c r="K28" s="17">
        <f>SUM(K14:K27)</f>
        <v>0</v>
      </c>
      <c r="L28" s="18">
        <f t="shared" si="2"/>
        <v>0</v>
      </c>
      <c r="M28" s="17">
        <f>AVERAGE(M14:M27)</f>
        <v>46.69</v>
      </c>
      <c r="N28" s="19">
        <f>AVERAGE(N14:N27)</f>
        <v>0.59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 2023 - ENERO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 ORGÁNICA</v>
      </c>
      <c r="B14" s="9" t="s">
        <v>37</v>
      </c>
      <c r="C14" s="9" t="str">
        <f>'1'!C14</f>
        <v>306 A</v>
      </c>
      <c r="D14" s="9" t="str">
        <f>'1'!D14</f>
        <v>IAMB</v>
      </c>
      <c r="E14" s="9">
        <f>'1'!E14</f>
        <v>29</v>
      </c>
      <c r="F14" s="9">
        <v>21</v>
      </c>
      <c r="G14" s="9"/>
      <c r="H14" s="10">
        <f t="shared" ref="H14:H27" si="0">F14/E14</f>
        <v>0.72413793103448276</v>
      </c>
      <c r="I14" s="9">
        <f t="shared" ref="I14:I28" si="1">(E14-SUM(F14:G14))-K14</f>
        <v>8</v>
      </c>
      <c r="J14" s="10">
        <f t="shared" ref="J14:J28" si="2">I14/E14</f>
        <v>0.27586206896551724</v>
      </c>
      <c r="K14" s="9"/>
      <c r="L14" s="10">
        <f t="shared" ref="L14:L28" si="3">K14/E14</f>
        <v>0</v>
      </c>
      <c r="M14" s="9">
        <v>55.79</v>
      </c>
      <c r="N14" s="15">
        <v>0.72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21</v>
      </c>
      <c r="G28" s="17">
        <f>SUM(G14:G27)</f>
        <v>0</v>
      </c>
      <c r="H28" s="18">
        <f>SUM(F28:G28)/E28</f>
        <v>0.72413793103448276</v>
      </c>
      <c r="I28" s="17">
        <f t="shared" si="1"/>
        <v>8</v>
      </c>
      <c r="J28" s="18">
        <f t="shared" si="2"/>
        <v>0.27586206896551724</v>
      </c>
      <c r="K28" s="17">
        <f>SUM(K14:K27)</f>
        <v>0</v>
      </c>
      <c r="L28" s="18">
        <f t="shared" si="3"/>
        <v>0</v>
      </c>
      <c r="M28" s="17">
        <f>AVERAGE(M14:M27)</f>
        <v>55.79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 2023 - ENERO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 2023 - ENERO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 2023 - ENERO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2023-11-03T02:15:46Z</dcterms:modified>
  <cp:category/>
  <cp:contentStatus/>
</cp:coreProperties>
</file>