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D:\AGOSTO-DICIEMBRE 2023\MATERIAS\3er. REPORTE\"/>
    </mc:Choice>
  </mc:AlternateContent>
  <xr:revisionPtr revIDLastSave="0" documentId="13_ncr:1_{9990ABB7-FD27-45CE-BC6D-7402F282E4BD}" xr6:coauthVersionLast="47" xr6:coauthVersionMax="47" xr10:uidLastSave="{00000000-0000-0000-0000-000000000000}"/>
  <bookViews>
    <workbookView xWindow="10140" yWindow="0" windowWidth="10455" windowHeight="10905" tabRatio="500" firstSheet="1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C15" i="4" l="1"/>
  <c r="C16" i="4"/>
  <c r="C17" i="4"/>
  <c r="C18" i="4"/>
  <c r="C19" i="4"/>
  <c r="C20" i="4"/>
  <c r="A16" i="4"/>
  <c r="A17" i="4"/>
  <c r="A18" i="4"/>
  <c r="A19" i="4"/>
  <c r="C18" i="3"/>
  <c r="A18" i="3"/>
  <c r="A19" i="3"/>
  <c r="D16" i="2" l="1"/>
  <c r="A15" i="2"/>
  <c r="E16" i="5"/>
  <c r="I20" i="4"/>
  <c r="I19" i="4"/>
  <c r="I19" i="3"/>
  <c r="I18" i="4"/>
  <c r="I18" i="3"/>
  <c r="E20" i="2"/>
  <c r="I27" i="1"/>
  <c r="I26" i="1"/>
  <c r="I25" i="1"/>
  <c r="I24" i="1"/>
  <c r="I23" i="1"/>
  <c r="I22" i="1"/>
  <c r="I21" i="1"/>
  <c r="I20" i="1"/>
  <c r="B10" i="5"/>
  <c r="N28" i="5"/>
  <c r="M28" i="5"/>
  <c r="K28" i="5"/>
  <c r="E14" i="5"/>
  <c r="E15" i="5"/>
  <c r="E17" i="5"/>
  <c r="E19" i="5"/>
  <c r="E20" i="5"/>
  <c r="E21" i="5"/>
  <c r="E22" i="5"/>
  <c r="E23" i="5"/>
  <c r="E24" i="5"/>
  <c r="E25" i="5"/>
  <c r="E26" i="5"/>
  <c r="E27" i="5"/>
  <c r="F28" i="5"/>
  <c r="G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D17" i="5"/>
  <c r="D16" i="5"/>
  <c r="D15" i="5"/>
  <c r="D14" i="5"/>
  <c r="L8" i="5"/>
  <c r="H8" i="5"/>
  <c r="E8" i="5"/>
  <c r="B10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I17" i="4"/>
  <c r="D17" i="4"/>
  <c r="I16" i="4"/>
  <c r="D16" i="4"/>
  <c r="I15" i="4"/>
  <c r="D15" i="4"/>
  <c r="A15" i="4"/>
  <c r="I14" i="4"/>
  <c r="D14" i="4"/>
  <c r="C14" i="4"/>
  <c r="A14" i="4"/>
  <c r="L8" i="4"/>
  <c r="H8" i="4"/>
  <c r="E8" i="4"/>
  <c r="B10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D17" i="3"/>
  <c r="C17" i="3"/>
  <c r="A17" i="3"/>
  <c r="I16" i="3"/>
  <c r="D16" i="3"/>
  <c r="C16" i="3"/>
  <c r="A16" i="3"/>
  <c r="D15" i="3"/>
  <c r="C15" i="3"/>
  <c r="A15" i="3"/>
  <c r="I14" i="3"/>
  <c r="D14" i="3"/>
  <c r="C14" i="3"/>
  <c r="A14" i="3"/>
  <c r="L8" i="3"/>
  <c r="H8" i="3"/>
  <c r="E8" i="3"/>
  <c r="B10" i="2"/>
  <c r="E29" i="2"/>
  <c r="D29" i="2"/>
  <c r="C29" i="2"/>
  <c r="A29" i="2"/>
  <c r="E28" i="2"/>
  <c r="D28" i="2"/>
  <c r="C28" i="2"/>
  <c r="A28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D20" i="2"/>
  <c r="C20" i="2"/>
  <c r="A20" i="2"/>
  <c r="D18" i="2"/>
  <c r="C18" i="2"/>
  <c r="A18" i="2"/>
  <c r="D17" i="2"/>
  <c r="C17" i="2"/>
  <c r="A17" i="2"/>
  <c r="E15" i="2"/>
  <c r="I15" i="2" s="1"/>
  <c r="D15" i="2"/>
  <c r="C15" i="2"/>
  <c r="E14" i="2"/>
  <c r="I14" i="2"/>
  <c r="D14" i="2"/>
  <c r="C14" i="2"/>
  <c r="A14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<sst xmlns="http://schemas.openxmlformats.org/spreadsheetml/2006/main" count="210" uniqueCount="54">
  <si>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</si>
  <si>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</si>
  <si>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</si>
  <si>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</si>
  <si>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</si>
  <si>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</si>
  <si>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</si>
  <si>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</si>
  <si>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</si>
  <si>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</si>
  <si>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</si>
  <si>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</si>
  <si>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</si>
  <si>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</si>
  <si>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</si>
  <si>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</si>
  <si>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</si>
  <si>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</si>
  <si>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</si>
  <si>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</si>
  <si>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</si>
  <si>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</si>
  <si>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</si>
  <si>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</si>
  <si>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</si>
  <si>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</si>
  <si>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</si>
  <si>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</si>
  <si>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</si>
  <si>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</si>
  <si>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</si>
  <si>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</si>
  <si>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</si>
  <si>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REDES DE COMPUTADORAS</t>
  </si>
  <si>
    <t>ISIC</t>
  </si>
  <si>
    <t>PROFESOR(A):</t>
  </si>
  <si>
    <t>1º</t>
  </si>
  <si>
    <t>II</t>
  </si>
  <si>
    <t>III</t>
  </si>
  <si>
    <t>ADMINISTRACION DE REDES</t>
  </si>
  <si>
    <t>DESARROLLO PROFESIONAL</t>
  </si>
  <si>
    <t>MODELADO DE PROCESOS DE NEGOCIOS</t>
  </si>
  <si>
    <t>ISC</t>
  </si>
  <si>
    <t>ISC. DIEGO DE JESUS VELAZQUEZ LUCHO</t>
  </si>
  <si>
    <t xml:space="preserve">DESARROLLO SUSTENTABLE </t>
  </si>
  <si>
    <t>304A</t>
  </si>
  <si>
    <t xml:space="preserve">FISICA GENERAL </t>
  </si>
  <si>
    <t>304B</t>
  </si>
  <si>
    <t>ARQUITECTURA DE COMPUTADORA</t>
  </si>
  <si>
    <t>ISC. MARIA ELENA MORALES BENITEZ</t>
  </si>
  <si>
    <t>SEP23-ENE24</t>
  </si>
  <si>
    <t xml:space="preserve">ISC. MARIA ELENA MORALES BENITEZ </t>
  </si>
  <si>
    <t>504A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</si>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</sst>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A17" sqref="A17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 t="s">
        <v>36</v>
      </c>
      <c r="C8" s="35"/>
      <c r="D8" s="5" t="s">
        <v>6</v>
      </c>
      <c r="E8" s="6">
        <v>5</v>
      </c>
      <c r="F8" s="1"/>
      <c r="G8" s="4" t="s">
        <v>7</v>
      </c>
      <c r="H8" s="6">
        <v>3</v>
      </c>
      <c r="I8" s="45" t="s">
        <v>8</v>
      </c>
      <c r="J8" s="29"/>
      <c r="K8" s="29"/>
      <c r="L8" s="36" t="s">
        <v>50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35</v>
      </c>
      <c r="B10" s="36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44</v>
      </c>
      <c r="B14" s="10" t="s">
        <v>21</v>
      </c>
      <c r="C14" s="10" t="s">
        <v>45</v>
      </c>
      <c r="D14" s="10" t="s">
        <v>34</v>
      </c>
      <c r="E14" s="10">
        <v>30</v>
      </c>
      <c r="F14" s="10">
        <v>30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86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46</v>
      </c>
      <c r="B15" s="10" t="s">
        <v>21</v>
      </c>
      <c r="C15" s="10" t="s">
        <v>45</v>
      </c>
      <c r="D15" s="10" t="s">
        <v>34</v>
      </c>
      <c r="E15" s="10">
        <v>28</v>
      </c>
      <c r="F15" s="10">
        <v>28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83</v>
      </c>
      <c r="N15" s="12">
        <v>0.25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25" t="s">
        <v>44</v>
      </c>
      <c r="B16" s="10" t="s">
        <v>21</v>
      </c>
      <c r="C16" s="10" t="s">
        <v>47</v>
      </c>
      <c r="D16" s="10" t="s">
        <v>34</v>
      </c>
      <c r="E16" s="10">
        <v>29</v>
      </c>
      <c r="F16" s="10">
        <v>29</v>
      </c>
      <c r="G16" s="10">
        <v>0</v>
      </c>
      <c r="H16" s="11"/>
      <c r="I16" s="10">
        <v>0</v>
      </c>
      <c r="J16" s="11"/>
      <c r="K16" s="10">
        <v>0</v>
      </c>
      <c r="L16" s="11">
        <v>0</v>
      </c>
      <c r="M16" s="10">
        <v>83</v>
      </c>
      <c r="N16" s="12">
        <v>0.42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2" t="s">
        <v>46</v>
      </c>
      <c r="B17" s="10" t="s">
        <v>21</v>
      </c>
      <c r="C17" s="10" t="s">
        <v>47</v>
      </c>
      <c r="D17" s="10" t="s">
        <v>34</v>
      </c>
      <c r="E17" s="10">
        <v>28</v>
      </c>
      <c r="F17" s="10">
        <v>28</v>
      </c>
      <c r="G17" s="10">
        <v>0</v>
      </c>
      <c r="H17" s="11"/>
      <c r="I17" s="10">
        <v>0</v>
      </c>
      <c r="J17" s="11"/>
      <c r="K17" s="10">
        <v>0</v>
      </c>
      <c r="L17" s="11">
        <v>0</v>
      </c>
      <c r="M17" s="10">
        <v>77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9" t="s">
        <v>48</v>
      </c>
      <c r="B18" s="10" t="s">
        <v>21</v>
      </c>
      <c r="C18" s="10" t="s">
        <v>52</v>
      </c>
      <c r="D18" s="10" t="s">
        <v>34</v>
      </c>
      <c r="E18" s="10">
        <v>20</v>
      </c>
      <c r="F18" s="10">
        <v>20</v>
      </c>
      <c r="G18" s="10">
        <v>0</v>
      </c>
      <c r="H18" s="11"/>
      <c r="I18" s="10">
        <v>0</v>
      </c>
      <c r="J18" s="11"/>
      <c r="K18" s="10">
        <v>0</v>
      </c>
      <c r="L18" s="11">
        <v>0</v>
      </c>
      <c r="M18" s="10">
        <v>80</v>
      </c>
      <c r="N18" s="12">
        <v>0.85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9"/>
      <c r="B19" s="10"/>
      <c r="C19" s="10"/>
      <c r="D19" s="10"/>
      <c r="E19" s="10"/>
      <c r="F19" s="10"/>
      <c r="G19" s="10"/>
      <c r="H19" s="11"/>
      <c r="I19" s="10">
        <v>0</v>
      </c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>
        <f t="shared" ref="I20:I27" si="0">(E20-SUM(F20:G20))-K20</f>
        <v>0</v>
      </c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>
        <f t="shared" si="0"/>
        <v>0</v>
      </c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>
        <f t="shared" si="0"/>
        <v>0</v>
      </c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>
        <f t="shared" si="0"/>
        <v>0</v>
      </c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>
        <f t="shared" si="0"/>
        <v>0</v>
      </c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>
        <f t="shared" si="0"/>
        <v>0</v>
      </c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>
        <f t="shared" si="0"/>
        <v>0</v>
      </c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>
        <f t="shared" si="0"/>
        <v>0</v>
      </c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">
        <v>49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2"/>
  <sheetViews>
    <sheetView view="pageBreakPreview" topLeftCell="A7" zoomScale="89" zoomScaleNormal="100" zoomScaleSheetLayoutView="89" workbookViewId="0">
      <selection activeCell="J17" sqref="J17:J20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>
        <v>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SEP23-ENE24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 t="s">
        <v>37</v>
      </c>
      <c r="C14" s="10" t="str">
        <f>'1'!C14</f>
        <v>304A</v>
      </c>
      <c r="D14" s="10" t="str">
        <f>'1'!D14</f>
        <v>ISIC</v>
      </c>
      <c r="E14" s="10">
        <f>'1'!E14</f>
        <v>30</v>
      </c>
      <c r="F14" s="10">
        <v>30</v>
      </c>
      <c r="G14" s="10"/>
      <c r="H14" s="11"/>
      <c r="I14" s="10">
        <f t="shared" ref="I14:I15" si="0">(E14-SUM(F14:G14))-K14</f>
        <v>0</v>
      </c>
      <c r="J14" s="11"/>
      <c r="K14" s="10">
        <v>0</v>
      </c>
      <c r="L14" s="11">
        <v>0</v>
      </c>
      <c r="M14" s="10">
        <v>86</v>
      </c>
      <c r="N14" s="12">
        <v>0.44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 t="s">
        <v>37</v>
      </c>
      <c r="C15" s="10" t="str">
        <f>'1'!C15</f>
        <v>304A</v>
      </c>
      <c r="D15" s="10" t="str">
        <f>'1'!D15</f>
        <v>ISIC</v>
      </c>
      <c r="E15" s="10">
        <f>'1'!E15</f>
        <v>28</v>
      </c>
      <c r="F15" s="10">
        <v>28</v>
      </c>
      <c r="G15" s="10"/>
      <c r="H15" s="11"/>
      <c r="I15" s="10">
        <f t="shared" si="0"/>
        <v>0</v>
      </c>
      <c r="J15" s="11"/>
      <c r="K15" s="10">
        <v>0</v>
      </c>
      <c r="L15" s="11">
        <v>0</v>
      </c>
      <c r="M15" s="10">
        <v>84</v>
      </c>
      <c r="N15" s="12">
        <v>0.26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">
        <v>46</v>
      </c>
      <c r="B16" s="10" t="s">
        <v>38</v>
      </c>
      <c r="C16" s="10" t="s">
        <v>45</v>
      </c>
      <c r="D16" s="10" t="str">
        <f>'1'!D16</f>
        <v>ISIC</v>
      </c>
      <c r="E16" s="10">
        <v>28</v>
      </c>
      <c r="F16" s="10">
        <v>28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83</v>
      </c>
      <c r="N16" s="12">
        <v>0.26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'1'!A16</f>
        <v xml:space="preserve">DESARROLLO SUSTENTABLE </v>
      </c>
      <c r="B17" s="10" t="s">
        <v>37</v>
      </c>
      <c r="C17" s="10" t="str">
        <f>'1'!C16</f>
        <v>304B</v>
      </c>
      <c r="D17" s="10" t="str">
        <f>'1'!D16</f>
        <v>ISIC</v>
      </c>
      <c r="E17" s="10">
        <v>29</v>
      </c>
      <c r="F17" s="10">
        <v>28</v>
      </c>
      <c r="G17" s="10"/>
      <c r="H17" s="11"/>
      <c r="I17" s="10">
        <v>1</v>
      </c>
      <c r="J17" s="11"/>
      <c r="K17" s="10">
        <v>0</v>
      </c>
      <c r="L17" s="11">
        <v>0</v>
      </c>
      <c r="M17" s="10">
        <v>79</v>
      </c>
      <c r="N17" s="12">
        <v>0.83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'1'!A17</f>
        <v xml:space="preserve">FISICA GENERAL </v>
      </c>
      <c r="B18" s="10" t="s">
        <v>37</v>
      </c>
      <c r="C18" s="10" t="str">
        <f>'1'!C17</f>
        <v>304B</v>
      </c>
      <c r="D18" s="10" t="str">
        <f>'1'!D17</f>
        <v>ISIC</v>
      </c>
      <c r="E18" s="10">
        <v>30</v>
      </c>
      <c r="F18" s="10">
        <v>27</v>
      </c>
      <c r="G18" s="10"/>
      <c r="H18" s="11"/>
      <c r="I18" s="10">
        <v>1</v>
      </c>
      <c r="J18" s="11"/>
      <c r="K18" s="10">
        <v>0</v>
      </c>
      <c r="L18" s="11">
        <v>0</v>
      </c>
      <c r="M18" s="10">
        <v>79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46</v>
      </c>
      <c r="B19" s="10" t="s">
        <v>38</v>
      </c>
      <c r="C19" s="10" t="s">
        <v>47</v>
      </c>
      <c r="D19" s="10" t="s">
        <v>34</v>
      </c>
      <c r="E19" s="10">
        <v>30</v>
      </c>
      <c r="F19" s="10">
        <v>25</v>
      </c>
      <c r="G19" s="10"/>
      <c r="H19" s="11"/>
      <c r="I19" s="10">
        <v>5</v>
      </c>
      <c r="J19" s="11"/>
      <c r="K19" s="10">
        <v>0</v>
      </c>
      <c r="L19" s="11">
        <v>0</v>
      </c>
      <c r="M19" s="10">
        <v>70</v>
      </c>
      <c r="N19" s="12">
        <v>0.6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 t="str">
        <f>'1'!A18</f>
        <v>ARQUITECTURA DE COMPUTADORA</v>
      </c>
      <c r="B20" s="10" t="s">
        <v>37</v>
      </c>
      <c r="C20" s="10" t="str">
        <f>'1'!C18</f>
        <v>504A</v>
      </c>
      <c r="D20" s="10" t="str">
        <f>'1'!D18</f>
        <v>ISIC</v>
      </c>
      <c r="E20" s="10">
        <f>'1'!E18</f>
        <v>20</v>
      </c>
      <c r="F20" s="10">
        <v>20</v>
      </c>
      <c r="G20" s="10"/>
      <c r="H20" s="11"/>
      <c r="I20" s="10">
        <v>0</v>
      </c>
      <c r="J20" s="11"/>
      <c r="K20" s="10">
        <v>0</v>
      </c>
      <c r="L20" s="11">
        <v>0</v>
      </c>
      <c r="M20" s="10">
        <v>81</v>
      </c>
      <c r="N20" s="12">
        <v>0.3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'1'!A19</f>
        <v>0</v>
      </c>
      <c r="B21" s="10"/>
      <c r="C21" s="10">
        <f>'1'!C19</f>
        <v>0</v>
      </c>
      <c r="D21" s="10">
        <f>'1'!D19</f>
        <v>0</v>
      </c>
      <c r="E21" s="10">
        <f>'1'!E19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'1'!A20</f>
        <v>0</v>
      </c>
      <c r="B22" s="10"/>
      <c r="C22" s="10">
        <f>'1'!C20</f>
        <v>0</v>
      </c>
      <c r="D22" s="10">
        <f>'1'!D20</f>
        <v>0</v>
      </c>
      <c r="E22" s="10">
        <f>'1'!E20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'1'!A21</f>
        <v>0</v>
      </c>
      <c r="B23" s="10"/>
      <c r="C23" s="10">
        <f>'1'!C21</f>
        <v>0</v>
      </c>
      <c r="D23" s="10">
        <f>'1'!D21</f>
        <v>0</v>
      </c>
      <c r="E23" s="10">
        <f>'1'!E21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'1'!A22</f>
        <v>0</v>
      </c>
      <c r="B24" s="10"/>
      <c r="C24" s="10">
        <f>'1'!C22</f>
        <v>0</v>
      </c>
      <c r="D24" s="10">
        <f>'1'!D22</f>
        <v>0</v>
      </c>
      <c r="E24" s="10">
        <f>'1'!E22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'1'!A23</f>
        <v>0</v>
      </c>
      <c r="B25" s="10"/>
      <c r="C25" s="10">
        <f>'1'!C23</f>
        <v>0</v>
      </c>
      <c r="D25" s="10">
        <f>'1'!D23</f>
        <v>0</v>
      </c>
      <c r="E25" s="10">
        <f>'1'!E23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'1'!A24</f>
        <v>0</v>
      </c>
      <c r="B26" s="10"/>
      <c r="C26" s="10">
        <f>'1'!C24</f>
        <v>0</v>
      </c>
      <c r="D26" s="10">
        <f>'1'!D24</f>
        <v>0</v>
      </c>
      <c r="E26" s="10">
        <f>'1'!E24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10">
        <f>'1'!A25</f>
        <v>0</v>
      </c>
      <c r="B27" s="10"/>
      <c r="C27" s="10">
        <f>'1'!C25</f>
        <v>0</v>
      </c>
      <c r="D27" s="10">
        <f>'1'!D25</f>
        <v>0</v>
      </c>
      <c r="E27" s="10">
        <f>'1'!E25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0">
        <f>'1'!A26</f>
        <v>0</v>
      </c>
      <c r="B28" s="10"/>
      <c r="C28" s="10">
        <f>'1'!C26</f>
        <v>0</v>
      </c>
      <c r="D28" s="10">
        <f>'1'!D26</f>
        <v>0</v>
      </c>
      <c r="E28" s="10">
        <f>'1'!E26</f>
        <v>0</v>
      </c>
      <c r="F28" s="10"/>
      <c r="G28" s="10"/>
      <c r="H28" s="11"/>
      <c r="I28" s="10"/>
      <c r="J28" s="11"/>
      <c r="K28" s="10"/>
      <c r="L28" s="11"/>
      <c r="M28" s="10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6.5" customHeight="1">
      <c r="A29" s="10">
        <f>'1'!A27</f>
        <v>0</v>
      </c>
      <c r="B29" s="10"/>
      <c r="C29" s="10">
        <f>'1'!C27</f>
        <v>0</v>
      </c>
      <c r="D29" s="10">
        <f>'1'!D27</f>
        <v>0</v>
      </c>
      <c r="E29" s="10">
        <f>'1'!E27</f>
        <v>0</v>
      </c>
      <c r="F29" s="10"/>
      <c r="G29" s="10"/>
      <c r="H29" s="11"/>
      <c r="I29" s="10"/>
      <c r="J29" s="11"/>
      <c r="K29" s="10"/>
      <c r="L29" s="11"/>
      <c r="M29" s="10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>
      <c r="A30" s="15" t="s">
        <v>25</v>
      </c>
      <c r="B30" s="16"/>
      <c r="C30" s="16"/>
      <c r="D30" s="16"/>
      <c r="E30" s="16"/>
      <c r="F30" s="16"/>
      <c r="G30" s="16"/>
      <c r="H30" s="17"/>
      <c r="I30" s="16"/>
      <c r="J30" s="17"/>
      <c r="K30" s="16"/>
      <c r="L30" s="17"/>
      <c r="M30" s="16"/>
      <c r="N30" s="1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0" customHeight="1">
      <c r="A32" s="31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32" t="s">
        <v>27</v>
      </c>
      <c r="C35" s="29"/>
      <c r="D35" s="29"/>
      <c r="E35" s="1"/>
      <c r="F35" s="1"/>
      <c r="G35" s="33" t="s">
        <v>28</v>
      </c>
      <c r="H35" s="29"/>
      <c r="I35" s="29"/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>
      <c r="A36" s="1"/>
      <c r="B36" s="34"/>
      <c r="C36" s="35"/>
      <c r="D36" s="35"/>
      <c r="E36" s="1"/>
      <c r="F36" s="1"/>
      <c r="G36" s="36"/>
      <c r="H36" s="35"/>
      <c r="I36" s="35"/>
      <c r="J36" s="3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>
      <c r="A37" s="37" t="s">
        <v>29</v>
      </c>
      <c r="B37" s="29"/>
      <c r="C37" s="7"/>
      <c r="D37" s="1"/>
      <c r="E37" s="37"/>
      <c r="F37" s="29"/>
      <c r="G37" s="29"/>
      <c r="H37" s="2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customHeight="1">
      <c r="A39" s="1"/>
      <c r="B39" s="28" t="s">
        <v>49</v>
      </c>
      <c r="C39" s="29"/>
      <c r="D39" s="29"/>
      <c r="E39" s="21"/>
      <c r="F39" s="21"/>
      <c r="G39" s="30" t="s">
        <v>43</v>
      </c>
      <c r="H39" s="29"/>
      <c r="I39" s="29"/>
      <c r="J39" s="2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honeticPr fontId="5" type="noConversion"/>
  <pageMargins left="0.70866141732283472" right="0.70866141732283472" top="0.74803149606299213" bottom="1.05125" header="0" footer="0"/>
  <pageSetup scale="70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F1" workbookViewId="0">
      <selection activeCell="N17" sqref="N17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>
        <v>3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SEP23-ENE24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 t="s">
        <v>38</v>
      </c>
      <c r="C14" s="10" t="str">
        <f>'1'!C14</f>
        <v>304A</v>
      </c>
      <c r="D14" s="10" t="str">
        <f>'1'!D14</f>
        <v>ISIC</v>
      </c>
      <c r="E14" s="10">
        <v>30</v>
      </c>
      <c r="F14" s="10">
        <v>30</v>
      </c>
      <c r="G14" s="10"/>
      <c r="H14" s="11"/>
      <c r="I14" s="10">
        <f t="shared" ref="I14:I18" si="0">(E14-SUM(F14:G14))-K14</f>
        <v>0</v>
      </c>
      <c r="J14" s="11"/>
      <c r="K14" s="10">
        <v>0</v>
      </c>
      <c r="L14" s="11">
        <v>0</v>
      </c>
      <c r="M14" s="10">
        <v>86</v>
      </c>
      <c r="N14" s="12">
        <v>0.12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 t="s">
        <v>53</v>
      </c>
      <c r="C15" s="10" t="str">
        <f>'1'!C15</f>
        <v>304A</v>
      </c>
      <c r="D15" s="10" t="str">
        <f>'1'!D15</f>
        <v>ISIC</v>
      </c>
      <c r="E15" s="10">
        <v>28</v>
      </c>
      <c r="F15" s="10"/>
      <c r="G15" s="10"/>
      <c r="H15" s="11"/>
      <c r="I15" s="10">
        <v>0</v>
      </c>
      <c r="J15" s="11"/>
      <c r="K15" s="10">
        <v>0</v>
      </c>
      <c r="L15" s="11">
        <v>0</v>
      </c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 xml:space="preserve">DESARROLLO SUSTENTABLE </v>
      </c>
      <c r="B16" s="10" t="s">
        <v>38</v>
      </c>
      <c r="C16" s="10" t="str">
        <f>'1'!C16</f>
        <v>304B</v>
      </c>
      <c r="D16" s="10" t="str">
        <f>'1'!D16</f>
        <v>ISIC</v>
      </c>
      <c r="E16" s="10">
        <v>29</v>
      </c>
      <c r="F16" s="10">
        <v>28</v>
      </c>
      <c r="G16" s="10"/>
      <c r="H16" s="11"/>
      <c r="I16" s="10">
        <f t="shared" si="0"/>
        <v>1</v>
      </c>
      <c r="J16" s="11"/>
      <c r="K16" s="10">
        <v>0</v>
      </c>
      <c r="L16" s="11">
        <v>0</v>
      </c>
      <c r="M16" s="10">
        <v>78</v>
      </c>
      <c r="N16" s="12">
        <v>0.97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4" t="str">
        <f>'1'!A17</f>
        <v xml:space="preserve">FISICA GENERAL </v>
      </c>
      <c r="B17" s="10" t="s">
        <v>53</v>
      </c>
      <c r="C17" s="10" t="str">
        <f>'1'!C17</f>
        <v>304B</v>
      </c>
      <c r="D17" s="10" t="str">
        <f>'1'!D17</f>
        <v>ISIC</v>
      </c>
      <c r="E17" s="10">
        <v>30</v>
      </c>
      <c r="F17" s="10"/>
      <c r="G17" s="10"/>
      <c r="H17" s="11"/>
      <c r="I17" s="10">
        <v>0</v>
      </c>
      <c r="J17" s="11"/>
      <c r="K17" s="10">
        <v>0</v>
      </c>
      <c r="L17" s="11">
        <v>0</v>
      </c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24" t="str">
        <f>'1'!A18</f>
        <v>ARQUITECTURA DE COMPUTADORA</v>
      </c>
      <c r="B18" s="10" t="s">
        <v>38</v>
      </c>
      <c r="C18" s="10" t="str">
        <f>'1'!C18</f>
        <v>504A</v>
      </c>
      <c r="D18" s="10" t="s">
        <v>42</v>
      </c>
      <c r="E18" s="10">
        <v>20</v>
      </c>
      <c r="F18" s="10">
        <v>20</v>
      </c>
      <c r="G18" s="10"/>
      <c r="H18" s="11"/>
      <c r="I18" s="10">
        <f t="shared" si="0"/>
        <v>0</v>
      </c>
      <c r="J18" s="11"/>
      <c r="K18" s="10">
        <v>0</v>
      </c>
      <c r="L18" s="11">
        <v>0</v>
      </c>
      <c r="M18" s="10">
        <v>81</v>
      </c>
      <c r="N18" s="12">
        <v>7.0000000000000007E-2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24">
        <f>'1'!A19</f>
        <v>0</v>
      </c>
      <c r="B19" s="10"/>
      <c r="C19" s="10">
        <v>0</v>
      </c>
      <c r="D19" s="10">
        <v>0</v>
      </c>
      <c r="E19" s="10">
        <v>0</v>
      </c>
      <c r="F19" s="10"/>
      <c r="G19" s="10"/>
      <c r="H19" s="11"/>
      <c r="I19" s="10">
        <f>(E19-SUM(F19:G19))-K19</f>
        <v>0</v>
      </c>
      <c r="J19" s="11"/>
      <c r="K19" s="10">
        <v>0</v>
      </c>
      <c r="L19" s="11">
        <v>0</v>
      </c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">
        <v>49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E14" sqref="E14:E19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>
        <v>4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SEP23-ENE24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/>
      <c r="C14" s="10" t="str">
        <f>'1'!C14</f>
        <v>304A</v>
      </c>
      <c r="D14" s="10" t="str">
        <f>'1'!D14</f>
        <v>ISIC</v>
      </c>
      <c r="E14" s="10">
        <v>0</v>
      </c>
      <c r="F14" s="10"/>
      <c r="G14" s="10"/>
      <c r="H14" s="11"/>
      <c r="I14" s="10">
        <f t="shared" ref="I14:I20" si="0">(E14-SUM(F14:G14))-K14</f>
        <v>0</v>
      </c>
      <c r="J14" s="11"/>
      <c r="K14" s="10">
        <v>0</v>
      </c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/>
      <c r="C15" s="10" t="str">
        <f>'1'!C15</f>
        <v>304A</v>
      </c>
      <c r="D15" s="10" t="str">
        <f>'1'!D15</f>
        <v>ISIC</v>
      </c>
      <c r="E15" s="10">
        <v>0</v>
      </c>
      <c r="F15" s="10"/>
      <c r="G15" s="10"/>
      <c r="H15" s="11"/>
      <c r="I15" s="10">
        <f t="shared" si="0"/>
        <v>0</v>
      </c>
      <c r="J15" s="11"/>
      <c r="K15" s="10">
        <v>0</v>
      </c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 xml:space="preserve">DESARROLLO SUSTENTABLE </v>
      </c>
      <c r="B16" s="10"/>
      <c r="C16" s="10" t="str">
        <f>'1'!C16</f>
        <v>304B</v>
      </c>
      <c r="D16" s="10" t="str">
        <f>'1'!D16</f>
        <v>ISIC</v>
      </c>
      <c r="E16" s="10">
        <v>0</v>
      </c>
      <c r="F16" s="10"/>
      <c r="G16" s="10"/>
      <c r="H16" s="11"/>
      <c r="I16" s="10">
        <f t="shared" si="0"/>
        <v>0</v>
      </c>
      <c r="J16" s="11"/>
      <c r="K16" s="10">
        <v>0</v>
      </c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 xml:space="preserve">FISICA GENERAL </v>
      </c>
      <c r="B17" s="10"/>
      <c r="C17" s="10" t="str">
        <f>'1'!C17</f>
        <v>304B</v>
      </c>
      <c r="D17" s="10" t="str">
        <f>'1'!D17</f>
        <v>ISIC</v>
      </c>
      <c r="E17" s="10">
        <v>0</v>
      </c>
      <c r="F17" s="10"/>
      <c r="G17" s="10"/>
      <c r="H17" s="11"/>
      <c r="I17" s="10">
        <f t="shared" si="0"/>
        <v>0</v>
      </c>
      <c r="J17" s="11"/>
      <c r="K17" s="10">
        <v>0</v>
      </c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</v>
      </c>
      <c r="B18" s="10"/>
      <c r="C18" s="10" t="str">
        <f>'1'!C18</f>
        <v>504A</v>
      </c>
      <c r="D18" s="10" t="s">
        <v>34</v>
      </c>
      <c r="E18" s="10">
        <v>0</v>
      </c>
      <c r="F18" s="10"/>
      <c r="G18" s="10"/>
      <c r="H18" s="11"/>
      <c r="I18" s="10">
        <f t="shared" si="0"/>
        <v>0</v>
      </c>
      <c r="J18" s="11"/>
      <c r="K18" s="10">
        <v>0</v>
      </c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v>0</v>
      </c>
      <c r="E19" s="10">
        <v>0</v>
      </c>
      <c r="F19" s="10"/>
      <c r="G19" s="10"/>
      <c r="H19" s="11"/>
      <c r="I19" s="10">
        <f t="shared" si="0"/>
        <v>0</v>
      </c>
      <c r="J19" s="11"/>
      <c r="K19" s="10">
        <v>0</v>
      </c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24">
        <v>0</v>
      </c>
      <c r="B20" s="10"/>
      <c r="C20" s="10">
        <f>'1'!C20</f>
        <v>0</v>
      </c>
      <c r="D20" s="10">
        <v>0</v>
      </c>
      <c r="E20" s="10">
        <v>0</v>
      </c>
      <c r="F20" s="10"/>
      <c r="G20" s="10"/>
      <c r="H20" s="11"/>
      <c r="I20" s="10">
        <f t="shared" si="0"/>
        <v>0</v>
      </c>
      <c r="J20" s="11"/>
      <c r="K20" s="10">
        <v>0</v>
      </c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">
        <v>49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B14" sqref="B14:C17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 t="s">
        <v>32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SEP23-ENE24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3" t="s">
        <v>39</v>
      </c>
      <c r="B14" s="10"/>
      <c r="C14" s="10"/>
      <c r="D14" s="10" t="str">
        <f>'1'!D14</f>
        <v>ISIC</v>
      </c>
      <c r="E14" s="10">
        <f>'1'!E14</f>
        <v>30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23" t="s">
        <v>40</v>
      </c>
      <c r="B15" s="10"/>
      <c r="C15" s="10"/>
      <c r="D15" s="10" t="str">
        <f>'1'!D15</f>
        <v>ISIC</v>
      </c>
      <c r="E15" s="10">
        <f>'1'!E15</f>
        <v>28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23" t="s">
        <v>33</v>
      </c>
      <c r="B16" s="10"/>
      <c r="C16" s="10"/>
      <c r="D16" s="10" t="str">
        <f>'1'!D16</f>
        <v>ISIC</v>
      </c>
      <c r="E16" s="26">
        <f>'1'!E16</f>
        <v>29</v>
      </c>
      <c r="F16" s="10"/>
      <c r="G16" s="10"/>
      <c r="H16" s="11"/>
      <c r="I16" s="10"/>
      <c r="J16" s="11"/>
      <c r="K16" s="10"/>
      <c r="L16" s="11"/>
      <c r="M16" s="26"/>
      <c r="N16" s="27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4" t="s">
        <v>41</v>
      </c>
      <c r="B17" s="10"/>
      <c r="C17" s="10"/>
      <c r="D17" s="10" t="str">
        <f>'1'!D17</f>
        <v>ISIC</v>
      </c>
      <c r="E17" s="10">
        <f>'1'!E17</f>
        <v>28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23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115</v>
      </c>
      <c r="F28" s="16">
        <f t="shared" si="0"/>
        <v>0</v>
      </c>
      <c r="G28" s="16">
        <f t="shared" si="0"/>
        <v>0</v>
      </c>
      <c r="H28" s="17">
        <f>SUM(F28:G28)/E28</f>
        <v>0</v>
      </c>
      <c r="I28" s="16">
        <f>(E28-SUM(F28:G28))-K28</f>
        <v>115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">
        <v>49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2023-12-02T05:51:59Z</dcterms:modified>
</cp:coreProperties>
</file>