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D:\AGOSTO-DICIEMBRE 2023\4to. reporte\"/>
    </mc:Choice>
  </mc:AlternateContent>
  <xr:revisionPtr revIDLastSave="0" documentId="13_ncr:1_{179ACC57-5467-4D4D-841A-0878376C328A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DESARROLLO SUSTENTABLE304B" sheetId="12" r:id="rId1"/>
    <sheet name="FISICA GENERAL" sheetId="9" r:id="rId2"/>
    <sheet name="DESARROLLO SUSTENTABLE" sheetId="8" r:id="rId3"/>
    <sheet name="FISICA GENERAL304B" sheetId="3" r:id="rId4"/>
    <sheet name="ARQUITECTURA DE COMPUTADORA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3" l="1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9" i="13"/>
  <c r="J38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9" i="8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9" i="12"/>
  <c r="L33" i="9" l="1"/>
  <c r="Q15" i="3"/>
  <c r="Q3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M55" i="13"/>
  <c r="M58" i="13" s="1"/>
  <c r="M56" i="13"/>
  <c r="L55" i="13"/>
  <c r="L58" i="13" s="1"/>
  <c r="L56" i="13"/>
  <c r="K55" i="13"/>
  <c r="K58" i="13" s="1"/>
  <c r="K56" i="13"/>
  <c r="J55" i="13"/>
  <c r="J58" i="13" s="1"/>
  <c r="J56" i="13"/>
  <c r="M54" i="13"/>
  <c r="M57" i="13" s="1"/>
  <c r="L54" i="13"/>
  <c r="L57" i="13" s="1"/>
  <c r="K54" i="13"/>
  <c r="J54" i="13"/>
  <c r="J57" i="13" s="1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N55" i="12"/>
  <c r="N58" i="12" s="1"/>
  <c r="N56" i="12"/>
  <c r="M55" i="12"/>
  <c r="M56" i="12"/>
  <c r="L55" i="12"/>
  <c r="L56" i="12"/>
  <c r="K55" i="12"/>
  <c r="K58" i="12" s="1"/>
  <c r="K56" i="12"/>
  <c r="J55" i="12"/>
  <c r="J58" i="12" s="1"/>
  <c r="J56" i="12"/>
  <c r="N54" i="12"/>
  <c r="M54" i="12"/>
  <c r="L54" i="12"/>
  <c r="K54" i="12"/>
  <c r="K57" i="12" s="1"/>
  <c r="J54" i="12"/>
  <c r="J57" i="12"/>
  <c r="B10" i="12"/>
  <c r="B11" i="12"/>
  <c r="B12" i="12"/>
  <c r="B13" i="12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K53" i="9"/>
  <c r="K54" i="9"/>
  <c r="J53" i="9"/>
  <c r="J56" i="9" s="1"/>
  <c r="J54" i="9"/>
  <c r="I53" i="9"/>
  <c r="I56" i="9" s="1"/>
  <c r="I54" i="9"/>
  <c r="H53" i="9"/>
  <c r="H56" i="9" s="1"/>
  <c r="H54" i="9"/>
  <c r="G53" i="9"/>
  <c r="G54" i="9"/>
  <c r="F53" i="9"/>
  <c r="F56" i="9" s="1"/>
  <c r="F54" i="9"/>
  <c r="E53" i="9"/>
  <c r="E54" i="9"/>
  <c r="K52" i="9"/>
  <c r="J52" i="9"/>
  <c r="J55" i="9" s="1"/>
  <c r="I52" i="9"/>
  <c r="I55" i="9" s="1"/>
  <c r="H52" i="9"/>
  <c r="G52" i="9"/>
  <c r="F52" i="9"/>
  <c r="F55" i="9" s="1"/>
  <c r="E52" i="9"/>
  <c r="E55" i="9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10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I55" i="8"/>
  <c r="I58" i="8" s="1"/>
  <c r="I56" i="8"/>
  <c r="H55" i="8"/>
  <c r="H58" i="8" s="1"/>
  <c r="H56" i="8"/>
  <c r="G55" i="8"/>
  <c r="G56" i="8"/>
  <c r="F55" i="8"/>
  <c r="F56" i="8"/>
  <c r="E55" i="8"/>
  <c r="E58" i="8" s="1"/>
  <c r="E56" i="8"/>
  <c r="I54" i="8"/>
  <c r="I57" i="8" s="1"/>
  <c r="H54" i="8"/>
  <c r="H57" i="8" s="1"/>
  <c r="G54" i="8"/>
  <c r="F54" i="8"/>
  <c r="E54" i="8"/>
  <c r="E57" i="8" s="1"/>
  <c r="P57" i="3"/>
  <c r="O57" i="3"/>
  <c r="N57" i="3"/>
  <c r="M57" i="3"/>
  <c r="L57" i="3"/>
  <c r="K57" i="3"/>
  <c r="J57" i="3"/>
  <c r="P56" i="3"/>
  <c r="P59" i="3" s="1"/>
  <c r="O56" i="3"/>
  <c r="O59" i="3" s="1"/>
  <c r="N56" i="3"/>
  <c r="N59" i="3" s="1"/>
  <c r="M56" i="3"/>
  <c r="M59" i="3" s="1"/>
  <c r="L56" i="3"/>
  <c r="L59" i="3" s="1"/>
  <c r="K56" i="3"/>
  <c r="K59" i="3" s="1"/>
  <c r="J56" i="3"/>
  <c r="J59" i="3"/>
  <c r="P55" i="3"/>
  <c r="P58" i="3" s="1"/>
  <c r="O55" i="3"/>
  <c r="O58" i="3" s="1"/>
  <c r="N55" i="3"/>
  <c r="N58" i="3" s="1"/>
  <c r="M55" i="3"/>
  <c r="M58" i="3" s="1"/>
  <c r="L55" i="3"/>
  <c r="K55" i="3"/>
  <c r="K58" i="3" s="1"/>
  <c r="J55" i="3"/>
  <c r="J58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4" i="3"/>
  <c r="Q13" i="3"/>
  <c r="Q12" i="3"/>
  <c r="Q11" i="3"/>
  <c r="Q10" i="3"/>
  <c r="Q9" i="3"/>
  <c r="K57" i="13" l="1"/>
  <c r="K55" i="9"/>
  <c r="K56" i="9"/>
  <c r="N57" i="12"/>
  <c r="M58" i="12"/>
  <c r="M57" i="12"/>
  <c r="O54" i="12"/>
  <c r="L58" i="12"/>
  <c r="O55" i="12"/>
  <c r="L57" i="12"/>
  <c r="E56" i="9"/>
  <c r="H55" i="9"/>
  <c r="B38" i="9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G58" i="8"/>
  <c r="G57" i="8"/>
  <c r="G56" i="9"/>
  <c r="G55" i="9"/>
  <c r="N54" i="13"/>
  <c r="N56" i="13"/>
  <c r="N55" i="13"/>
  <c r="J54" i="8"/>
  <c r="J55" i="8"/>
  <c r="F57" i="8"/>
  <c r="F58" i="8"/>
  <c r="J56" i="8"/>
  <c r="L53" i="9"/>
  <c r="L52" i="9"/>
  <c r="L54" i="9"/>
  <c r="O56" i="12"/>
  <c r="Q55" i="3"/>
  <c r="L58" i="3"/>
  <c r="Q56" i="3"/>
  <c r="Q57" i="3"/>
  <c r="N58" i="13" l="1"/>
  <c r="O58" i="12"/>
  <c r="N57" i="13"/>
  <c r="J57" i="8"/>
  <c r="J58" i="8"/>
  <c r="L55" i="9"/>
  <c r="L56" i="9"/>
  <c r="O57" i="12"/>
  <c r="Q59" i="3"/>
  <c r="Q58" i="3"/>
</calcChain>
</file>

<file path=xl/sharedStrings.xml><?xml version="1.0" encoding="utf-8"?>
<sst xmlns="http://schemas.openxmlformats.org/spreadsheetml/2006/main" count="393" uniqueCount="196">
  <si>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</si>
  <si>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</si>
  <si>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</si>
  <si>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</si>
  <si>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</si>
  <si>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</si>
  <si>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</si>
  <si>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</si>
  <si>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</si>
  <si>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</si>
  <si>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</si>
  <si>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</si>
  <si>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</si>
  <si>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</si>
  <si>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</si>
  <si>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</si>
  <si>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</si>
  <si>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</si>
  <si>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</si>
  <si>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</si>
  <si>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</si>
  <si>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</si>
  <si>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</si>
  <si>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</si>
  <si>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Septiembre  2023– Enero 2024</t>
  </si>
  <si>
    <t>CHAGA CHAGALA ISAAC</t>
  </si>
  <si>
    <t>CHI MARCIAL FERNANDO YAHIR</t>
  </si>
  <si>
    <t>TOTO BAUTISTA EDUARDO ABISAI</t>
  </si>
  <si>
    <t>MIXTEGA SOSA JUAN DANIEL</t>
  </si>
  <si>
    <t>221U0192</t>
  </si>
  <si>
    <t>201U0102</t>
  </si>
  <si>
    <t>211U0011</t>
  </si>
  <si>
    <t>211U0473</t>
  </si>
  <si>
    <t>211U0186</t>
  </si>
  <si>
    <t>211U0187</t>
  </si>
  <si>
    <t>201U0114</t>
  </si>
  <si>
    <t>211U0191</t>
  </si>
  <si>
    <t>211U0193</t>
  </si>
  <si>
    <t>211U0192</t>
  </si>
  <si>
    <t>211U0194</t>
  </si>
  <si>
    <t>211U0195</t>
  </si>
  <si>
    <t>211U0197</t>
  </si>
  <si>
    <t>211U0199</t>
  </si>
  <si>
    <t>211U0198</t>
  </si>
  <si>
    <t>211U0200</t>
  </si>
  <si>
    <t>211U0203</t>
  </si>
  <si>
    <t>211U0547</t>
  </si>
  <si>
    <t>211U0181</t>
  </si>
  <si>
    <t>211U0202</t>
  </si>
  <si>
    <t xml:space="preserve">DESARROLLO SUSTENTABLE </t>
  </si>
  <si>
    <t>304A</t>
  </si>
  <si>
    <t>ISC. MARIA ELENA MORALES BENITEZ</t>
  </si>
  <si>
    <t>221U0185</t>
  </si>
  <si>
    <t>AGUILERA ATAXCA JUAN JOSE</t>
  </si>
  <si>
    <t>221U0187</t>
  </si>
  <si>
    <t>APARICIO SEBA URIA</t>
  </si>
  <si>
    <t>221U0190</t>
  </si>
  <si>
    <t>BAXIN BAEZ YAJDIEL EMIR</t>
  </si>
  <si>
    <t>221U0198</t>
  </si>
  <si>
    <t>CHIGO VÁSQUEZ RICARDO</t>
  </si>
  <si>
    <t>221U0200</t>
  </si>
  <si>
    <t>CONSTANTINO CARDENAS PABLO ANTONIO</t>
  </si>
  <si>
    <t>221U0261</t>
  </si>
  <si>
    <t>DIAZ SARIO JOSUE RICARDO</t>
  </si>
  <si>
    <t>221U0205</t>
  </si>
  <si>
    <t>FERMÁN CAMPOS ANA VALERIA</t>
  </si>
  <si>
    <t>221U0206</t>
  </si>
  <si>
    <t>FERRER COTA ERICK</t>
  </si>
  <si>
    <t>221U0211</t>
  </si>
  <si>
    <t>GONZALEZ GUIDO JAVIER DAVID</t>
  </si>
  <si>
    <t>221U0212</t>
  </si>
  <si>
    <t>GUATEMALA PEREZ JOSE MANUEL</t>
  </si>
  <si>
    <t>221U0213</t>
  </si>
  <si>
    <t>HERNANDEZ CISNEROS TAIRY</t>
  </si>
  <si>
    <t>221U0214</t>
  </si>
  <si>
    <t>HERNANDEZ CORTES JADE DAINARA</t>
  </si>
  <si>
    <t>221U0219</t>
  </si>
  <si>
    <t>MARQUEZ MOTO MARVIN OSBALDO</t>
  </si>
  <si>
    <t>221U0220</t>
  </si>
  <si>
    <t>MARTINEZ AZAMAR ALLISON DENISSE</t>
  </si>
  <si>
    <t>221U0223</t>
  </si>
  <si>
    <t>MAXO MALDONADO DANIEL</t>
  </si>
  <si>
    <t>221U0262</t>
  </si>
  <si>
    <t>MUÑIZ HERNANDEZ GUILLERMO ALEJANDRO</t>
  </si>
  <si>
    <t>221U0233</t>
  </si>
  <si>
    <t>PEREZ MENDOZA JUAN CARLOS</t>
  </si>
  <si>
    <t>221U0234</t>
  </si>
  <si>
    <t>PEREZ PUCHETA ISMAEL</t>
  </si>
  <si>
    <t>221U0235</t>
  </si>
  <si>
    <t>PEREZ PUCHETA ISRAEL</t>
  </si>
  <si>
    <t>221U0237</t>
  </si>
  <si>
    <t>POLITO MIXTEGA RICARDO</t>
  </si>
  <si>
    <t>221U0239</t>
  </si>
  <si>
    <t>POOT ALEGRIA MARCO ARTURO</t>
  </si>
  <si>
    <t>221U0240</t>
  </si>
  <si>
    <t>PUCHETA CAPORAL JUAN JOSE</t>
  </si>
  <si>
    <t>221U0241</t>
  </si>
  <si>
    <t>PUCHETA LOEZA ADAIR ESAU</t>
  </si>
  <si>
    <t>221U0242</t>
  </si>
  <si>
    <t>PUCHETA VILLEGAS ROBERTO SANTIAGO</t>
  </si>
  <si>
    <t>191U0188</t>
  </si>
  <si>
    <t>RAMIREZ FIGUEROA JARED</t>
  </si>
  <si>
    <t>211U0486</t>
  </si>
  <si>
    <t>SANTOS HERNANDEZ EDUARDO</t>
  </si>
  <si>
    <t>221U0247</t>
  </si>
  <si>
    <t>SEBA VELASCO JOANA</t>
  </si>
  <si>
    <t>221U0250</t>
  </si>
  <si>
    <t>TOTO RAMOS ALEXIS DE JESUS</t>
  </si>
  <si>
    <t>221U0251</t>
  </si>
  <si>
    <t>TOTO SALAZAR LUIS ENRIQUE</t>
  </si>
  <si>
    <t xml:space="preserve">FISICA GENERAL </t>
  </si>
  <si>
    <t xml:space="preserve">FISICA  GENERAL </t>
  </si>
  <si>
    <t>304B</t>
  </si>
  <si>
    <t>221U0184</t>
  </si>
  <si>
    <t xml:space="preserve">ACOSTA RODRIGUEZ ARANZA STEPHANY </t>
  </si>
  <si>
    <t>221U0802</t>
  </si>
  <si>
    <t xml:space="preserve">AGUIRRE FERMAN NESTOR ALEJANDRO </t>
  </si>
  <si>
    <t>221U0189</t>
  </si>
  <si>
    <t xml:space="preserve">AREVALO DOMINGUEZ MILTON </t>
  </si>
  <si>
    <t xml:space="preserve">BAXIN MIXTEGA EDUARDO IVAN </t>
  </si>
  <si>
    <t>221U0193</t>
  </si>
  <si>
    <t xml:space="preserve">BAXIN ROSAS BRYAN GABRIEL </t>
  </si>
  <si>
    <t>221U0194</t>
  </si>
  <si>
    <t>BAXIN TAGAN GAEL ISAI</t>
  </si>
  <si>
    <t>221U0196</t>
  </si>
  <si>
    <t>CAMACHO VENTURA ALAN RODRIGO</t>
  </si>
  <si>
    <t>221U0197</t>
  </si>
  <si>
    <t>CASTRO MARTINEZ YOSEF EDUARDO</t>
  </si>
  <si>
    <t>221U0201</t>
  </si>
  <si>
    <t xml:space="preserve">COSME MORENO JOSE DE JESUS </t>
  </si>
  <si>
    <t>221U0203</t>
  </si>
  <si>
    <t xml:space="preserve">CRUZ ZACARIAS WENDY ELLEN </t>
  </si>
  <si>
    <t>221U0209</t>
  </si>
  <si>
    <t xml:space="preserve">GARCIA SEGURA CESAR EDUARDO </t>
  </si>
  <si>
    <t>221U0215</t>
  </si>
  <si>
    <t xml:space="preserve">HERNANDEZ AMALIN ROMINA </t>
  </si>
  <si>
    <t>221U0221</t>
  </si>
  <si>
    <t xml:space="preserve">MARTINEZ CANDELARIO ISAAC MOISES </t>
  </si>
  <si>
    <t>221U0222</t>
  </si>
  <si>
    <t xml:space="preserve">MARTINEZ VERA ERICK </t>
  </si>
  <si>
    <t>221U0225</t>
  </si>
  <si>
    <t xml:space="preserve">MORALES IXTEPAN GEOVANY DE JESUS </t>
  </si>
  <si>
    <t>221U0226</t>
  </si>
  <si>
    <t xml:space="preserve">MORALES TON ESTRELLA </t>
  </si>
  <si>
    <t>221U0228</t>
  </si>
  <si>
    <t>MORENO LANDA MONTSERRAT</t>
  </si>
  <si>
    <t>221U0230</t>
  </si>
  <si>
    <t>PALAYO CARRANZA MONTSERRAT</t>
  </si>
  <si>
    <t>221U0232</t>
  </si>
  <si>
    <t xml:space="preserve">PEREZ CARRASCO DIANA CECILIA </t>
  </si>
  <si>
    <t>221U0263</t>
  </si>
  <si>
    <t>PEREZ HERNANDEZ AARON DE JESUS</t>
  </si>
  <si>
    <t>221U0238</t>
  </si>
  <si>
    <t xml:space="preserve">POLITO VENTURA LUIS GERARDO </t>
  </si>
  <si>
    <t>221U0243</t>
  </si>
  <si>
    <t>QUINTO LUCHO LANDY BERENICE</t>
  </si>
  <si>
    <t>221U0244</t>
  </si>
  <si>
    <t xml:space="preserve">RAMON XOLO CARLA KARINA </t>
  </si>
  <si>
    <t>221U0245</t>
  </si>
  <si>
    <t>RODRIGUEZ LOPEZ JAZER</t>
  </si>
  <si>
    <t>221U0246</t>
  </si>
  <si>
    <t xml:space="preserve">SALAZAR URIETA LUIS ELIAS </t>
  </si>
  <si>
    <t>221U0266</t>
  </si>
  <si>
    <t xml:space="preserve">VALLE MARTINEZ KEVIN EDUARDO </t>
  </si>
  <si>
    <t>221U0254</t>
  </si>
  <si>
    <t>VENTURA BUSTAMANTE VERONICA ALEJANDRA</t>
  </si>
  <si>
    <t>221U0255</t>
  </si>
  <si>
    <t xml:space="preserve">XOLO HERNANDEZ MIRIAM GUADALUPE </t>
  </si>
  <si>
    <t>221U0256</t>
  </si>
  <si>
    <t xml:space="preserve">YLLESCAS ACOSTA YOVANA </t>
  </si>
  <si>
    <t xml:space="preserve">ARQUITECTURA DE COMPUTADORAS </t>
  </si>
  <si>
    <t>221U0174</t>
  </si>
  <si>
    <t xml:space="preserve">BELTRAN HERNANDEZ JUAN CARLOS </t>
  </si>
  <si>
    <t xml:space="preserve">CANO CAZARIN GONZALO YAHIR </t>
  </si>
  <si>
    <t>211U0117</t>
  </si>
  <si>
    <t xml:space="preserve">CRUZ XALA VICTOR JOSE </t>
  </si>
  <si>
    <t xml:space="preserve">FLORES OLIVEROS FRANCISCO JESUS </t>
  </si>
  <si>
    <t xml:space="preserve">HERNANDEZ SANTOS JONATHAN SALVADOR </t>
  </si>
  <si>
    <t xml:space="preserve">HERRERA MIXTEGA LAURA </t>
  </si>
  <si>
    <t xml:space="preserve">MENDOZA HERNANDEZ CARLOS DANIEL </t>
  </si>
  <si>
    <t xml:space="preserve">MINQUIS MELCHI ORLANDO </t>
  </si>
  <si>
    <t xml:space="preserve">OLIN ALONSO CARLOS DANIEL </t>
  </si>
  <si>
    <t xml:space="preserve">OLIN CAMACHO FLOR DEL CARMEN </t>
  </si>
  <si>
    <t xml:space="preserve">ORTIZ DOMINGUEZ KEISSLY </t>
  </si>
  <si>
    <t xml:space="preserve">ORTIZ VERGARA DIEGO DE JESUS </t>
  </si>
  <si>
    <t xml:space="preserve">PICHAL VALDEZ GERMAIN </t>
  </si>
  <si>
    <t xml:space="preserve">POLITO IXTEPAN LESLYE ALEJANDRA </t>
  </si>
  <si>
    <t xml:space="preserve">RAMIREZ MUÑOZ TERESA </t>
  </si>
  <si>
    <t xml:space="preserve">ROVIRA MACARIO LUIS AXEL </t>
  </si>
  <si>
    <t xml:space="preserve">TERRAZAS GUERRERO ROBERTO </t>
  </si>
  <si>
    <t xml:space="preserve">HERNANDEZ TOTO AMALIN ROMINA </t>
  </si>
  <si>
    <t xml:space="preserve">BAXIN CAMPOS ANGEL UZIEL </t>
  </si>
  <si>
    <t xml:space="preserve">PEREZ SANCHEZ VICTOR EDEN </t>
  </si>
  <si>
    <t>221U0236</t>
  </si>
  <si>
    <t>221U0191</t>
  </si>
  <si>
    <t xml:space="preserve">SANTOS HERNANDEZ EDUARDO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</si>
</sst>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0" fillId="0" borderId="0" xfId="0" applyNumberFormat="1"/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9A67-C57B-4B18-A49A-12AF96C5A6EE}">
  <dimension ref="B2:P62"/>
  <sheetViews>
    <sheetView topLeftCell="A19" zoomScaleNormal="100" zoomScalePageLayoutView="84" workbookViewId="0">
      <selection activeCell="M37" sqref="M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8.7109375" customWidth="1"/>
    <col min="16" max="17" width="5.7109375" customWidth="1"/>
  </cols>
  <sheetData>
    <row r="2" spans="2:16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1"/>
      <c r="P2" s="1"/>
    </row>
    <row r="3" spans="2:16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7"/>
      <c r="P3" s="7"/>
    </row>
    <row r="4" spans="2:16" x14ac:dyDescent="0.25">
      <c r="C4" t="s">
        <v>0</v>
      </c>
      <c r="D4" s="35" t="s">
        <v>49</v>
      </c>
      <c r="E4" s="35"/>
      <c r="F4" s="35"/>
      <c r="G4" s="35"/>
      <c r="I4" t="s">
        <v>1</v>
      </c>
      <c r="J4" s="36" t="s">
        <v>112</v>
      </c>
      <c r="K4" s="36"/>
      <c r="M4" t="s">
        <v>2</v>
      </c>
      <c r="N4" s="21">
        <v>45232</v>
      </c>
    </row>
    <row r="5" spans="2:16" ht="6.75" customHeight="1" x14ac:dyDescent="0.25">
      <c r="D5" s="3"/>
      <c r="E5" s="3"/>
      <c r="F5" s="3"/>
      <c r="G5" s="3"/>
    </row>
    <row r="6" spans="2:16" x14ac:dyDescent="0.25">
      <c r="C6" t="s">
        <v>3</v>
      </c>
      <c r="D6" s="36" t="s">
        <v>24</v>
      </c>
      <c r="E6" s="36"/>
      <c r="F6" s="36"/>
      <c r="G6" s="36"/>
      <c r="I6" s="22" t="s">
        <v>22</v>
      </c>
      <c r="J6" s="22"/>
      <c r="K6" s="38" t="s">
        <v>51</v>
      </c>
      <c r="L6" s="38"/>
      <c r="M6" s="38"/>
      <c r="N6" s="38"/>
    </row>
    <row r="7" spans="2:16" ht="11.25" customHeight="1" x14ac:dyDescent="0.25"/>
    <row r="8" spans="2:16" x14ac:dyDescent="0.25">
      <c r="B8" s="2" t="s">
        <v>4</v>
      </c>
      <c r="C8" s="2" t="s">
        <v>6</v>
      </c>
      <c r="D8" s="39" t="s">
        <v>5</v>
      </c>
      <c r="E8" s="39"/>
      <c r="F8" s="39"/>
      <c r="G8" s="39"/>
      <c r="H8" s="39"/>
      <c r="I8" s="39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5" t="s">
        <v>23</v>
      </c>
    </row>
    <row r="9" spans="2:16" x14ac:dyDescent="0.25">
      <c r="B9" s="8">
        <v>1</v>
      </c>
      <c r="C9" s="8" t="s">
        <v>113</v>
      </c>
      <c r="D9" s="32" t="s">
        <v>114</v>
      </c>
      <c r="E9" s="32"/>
      <c r="F9" s="32"/>
      <c r="G9" s="32"/>
      <c r="H9" s="32"/>
      <c r="I9" s="32"/>
      <c r="J9" s="9">
        <v>70</v>
      </c>
      <c r="K9" s="9">
        <v>0</v>
      </c>
      <c r="L9" s="9">
        <v>80</v>
      </c>
      <c r="M9" s="9">
        <v>70</v>
      </c>
      <c r="N9" s="9">
        <v>70</v>
      </c>
      <c r="O9" s="6">
        <f>SUM(J9:N9)/5</f>
        <v>58</v>
      </c>
    </row>
    <row r="10" spans="2:16" x14ac:dyDescent="0.25">
      <c r="B10" s="8">
        <f>B9+1</f>
        <v>2</v>
      </c>
      <c r="C10" s="8" t="s">
        <v>115</v>
      </c>
      <c r="D10" s="32" t="s">
        <v>116</v>
      </c>
      <c r="E10" s="32"/>
      <c r="F10" s="32"/>
      <c r="G10" s="32"/>
      <c r="H10" s="32"/>
      <c r="I10" s="32"/>
      <c r="J10" s="9">
        <v>100</v>
      </c>
      <c r="K10" s="9">
        <v>90</v>
      </c>
      <c r="L10" s="9">
        <v>90</v>
      </c>
      <c r="M10" s="9">
        <v>90</v>
      </c>
      <c r="N10" s="9">
        <v>80</v>
      </c>
      <c r="O10" s="6">
        <f t="shared" ref="O10:O53" si="0">SUM(J10:N10)/5</f>
        <v>90</v>
      </c>
    </row>
    <row r="11" spans="2:16" x14ac:dyDescent="0.25">
      <c r="B11" s="8">
        <f t="shared" ref="B11:B53" si="1">B10+1</f>
        <v>3</v>
      </c>
      <c r="C11" s="8" t="s">
        <v>117</v>
      </c>
      <c r="D11" s="32" t="s">
        <v>118</v>
      </c>
      <c r="E11" s="32"/>
      <c r="F11" s="32"/>
      <c r="G11" s="32"/>
      <c r="H11" s="32"/>
      <c r="I11" s="32"/>
      <c r="J11" s="9">
        <v>90</v>
      </c>
      <c r="K11" s="9">
        <v>80</v>
      </c>
      <c r="L11" s="9">
        <v>80</v>
      </c>
      <c r="M11" s="9">
        <v>80</v>
      </c>
      <c r="N11" s="9">
        <v>80</v>
      </c>
      <c r="O11" s="6">
        <f t="shared" si="0"/>
        <v>82</v>
      </c>
    </row>
    <row r="12" spans="2:16" x14ac:dyDescent="0.25">
      <c r="B12" s="8">
        <f t="shared" si="1"/>
        <v>4</v>
      </c>
      <c r="C12" s="8" t="s">
        <v>29</v>
      </c>
      <c r="D12" s="32" t="s">
        <v>119</v>
      </c>
      <c r="E12" s="32"/>
      <c r="F12" s="32"/>
      <c r="G12" s="32"/>
      <c r="H12" s="32"/>
      <c r="I12" s="32"/>
      <c r="J12" s="9">
        <v>80</v>
      </c>
      <c r="K12" s="9">
        <v>80</v>
      </c>
      <c r="L12" s="9">
        <v>80</v>
      </c>
      <c r="M12" s="9">
        <v>80</v>
      </c>
      <c r="N12" s="9">
        <v>70</v>
      </c>
      <c r="O12" s="6">
        <f t="shared" si="0"/>
        <v>78</v>
      </c>
    </row>
    <row r="13" spans="2:16" x14ac:dyDescent="0.25">
      <c r="B13" s="8">
        <f t="shared" si="1"/>
        <v>5</v>
      </c>
      <c r="C13" s="8" t="s">
        <v>120</v>
      </c>
      <c r="D13" s="32" t="s">
        <v>121</v>
      </c>
      <c r="E13" s="32"/>
      <c r="F13" s="32"/>
      <c r="G13" s="32"/>
      <c r="H13" s="32"/>
      <c r="I13" s="32"/>
      <c r="J13" s="9">
        <v>85</v>
      </c>
      <c r="K13" s="9">
        <v>85</v>
      </c>
      <c r="L13" s="9">
        <v>85</v>
      </c>
      <c r="M13" s="9">
        <v>80</v>
      </c>
      <c r="N13" s="9">
        <v>80</v>
      </c>
      <c r="O13" s="6">
        <f t="shared" si="0"/>
        <v>83</v>
      </c>
    </row>
    <row r="14" spans="2:16" x14ac:dyDescent="0.25">
      <c r="B14" s="8">
        <f t="shared" si="1"/>
        <v>6</v>
      </c>
      <c r="C14" s="8" t="s">
        <v>122</v>
      </c>
      <c r="D14" s="32" t="s">
        <v>123</v>
      </c>
      <c r="E14" s="32"/>
      <c r="F14" s="32"/>
      <c r="G14" s="32"/>
      <c r="H14" s="32"/>
      <c r="I14" s="32"/>
      <c r="J14" s="9">
        <v>80</v>
      </c>
      <c r="K14" s="9">
        <v>80</v>
      </c>
      <c r="L14" s="9">
        <v>80</v>
      </c>
      <c r="M14" s="9">
        <v>80</v>
      </c>
      <c r="N14" s="9">
        <v>80</v>
      </c>
      <c r="O14" s="6">
        <f t="shared" si="0"/>
        <v>80</v>
      </c>
    </row>
    <row r="15" spans="2:16" x14ac:dyDescent="0.25">
      <c r="B15" s="8">
        <f>B14+1</f>
        <v>7</v>
      </c>
      <c r="C15" s="8" t="s">
        <v>124</v>
      </c>
      <c r="D15" s="32" t="s">
        <v>125</v>
      </c>
      <c r="E15" s="32"/>
      <c r="F15" s="32"/>
      <c r="G15" s="32"/>
      <c r="H15" s="32"/>
      <c r="I15" s="32"/>
      <c r="J15" s="9">
        <v>75</v>
      </c>
      <c r="K15" s="9">
        <v>75</v>
      </c>
      <c r="L15" s="9">
        <v>75</v>
      </c>
      <c r="M15" s="9">
        <v>75</v>
      </c>
      <c r="N15" s="9">
        <v>75</v>
      </c>
      <c r="O15" s="6">
        <f t="shared" si="0"/>
        <v>75</v>
      </c>
    </row>
    <row r="16" spans="2:16" x14ac:dyDescent="0.25">
      <c r="B16" s="8">
        <f t="shared" si="1"/>
        <v>8</v>
      </c>
      <c r="C16" s="8" t="s">
        <v>126</v>
      </c>
      <c r="D16" s="32" t="s">
        <v>127</v>
      </c>
      <c r="E16" s="32"/>
      <c r="F16" s="32"/>
      <c r="G16" s="32"/>
      <c r="H16" s="32"/>
      <c r="I16" s="32"/>
      <c r="J16" s="9">
        <v>100</v>
      </c>
      <c r="K16" s="9">
        <v>100</v>
      </c>
      <c r="L16" s="9">
        <v>100</v>
      </c>
      <c r="M16" s="9">
        <v>100</v>
      </c>
      <c r="N16" s="9">
        <v>100</v>
      </c>
      <c r="O16" s="6">
        <f t="shared" si="0"/>
        <v>100</v>
      </c>
    </row>
    <row r="17" spans="2:15" x14ac:dyDescent="0.25">
      <c r="B17" s="8">
        <f t="shared" si="1"/>
        <v>9</v>
      </c>
      <c r="C17" s="8" t="s">
        <v>128</v>
      </c>
      <c r="D17" s="32" t="s">
        <v>129</v>
      </c>
      <c r="E17" s="32"/>
      <c r="F17" s="32"/>
      <c r="G17" s="32"/>
      <c r="H17" s="32"/>
      <c r="I17" s="32"/>
      <c r="J17" s="9">
        <v>90</v>
      </c>
      <c r="K17" s="9">
        <v>90</v>
      </c>
      <c r="L17" s="9">
        <v>80</v>
      </c>
      <c r="M17" s="9">
        <v>80</v>
      </c>
      <c r="N17" s="9">
        <v>85</v>
      </c>
      <c r="O17" s="6">
        <f t="shared" si="0"/>
        <v>85</v>
      </c>
    </row>
    <row r="18" spans="2:15" x14ac:dyDescent="0.25">
      <c r="B18" s="8">
        <f t="shared" si="1"/>
        <v>10</v>
      </c>
      <c r="C18" s="8" t="s">
        <v>130</v>
      </c>
      <c r="D18" s="32" t="s">
        <v>131</v>
      </c>
      <c r="E18" s="32"/>
      <c r="F18" s="32"/>
      <c r="G18" s="32"/>
      <c r="H18" s="32"/>
      <c r="I18" s="32"/>
      <c r="J18" s="9">
        <v>80</v>
      </c>
      <c r="K18" s="9">
        <v>80</v>
      </c>
      <c r="L18" s="9">
        <v>80</v>
      </c>
      <c r="M18" s="9">
        <v>80</v>
      </c>
      <c r="N18" s="9">
        <v>80</v>
      </c>
      <c r="O18" s="6">
        <f t="shared" si="0"/>
        <v>80</v>
      </c>
    </row>
    <row r="19" spans="2:15" x14ac:dyDescent="0.25">
      <c r="B19" s="8">
        <f t="shared" si="1"/>
        <v>11</v>
      </c>
      <c r="C19" s="8" t="s">
        <v>132</v>
      </c>
      <c r="D19" s="32" t="s">
        <v>133</v>
      </c>
      <c r="E19" s="32"/>
      <c r="F19" s="32"/>
      <c r="G19" s="32"/>
      <c r="H19" s="32"/>
      <c r="I19" s="32"/>
      <c r="J19" s="9">
        <v>90</v>
      </c>
      <c r="K19" s="9">
        <v>90</v>
      </c>
      <c r="L19" s="9">
        <v>80</v>
      </c>
      <c r="M19" s="9">
        <v>80</v>
      </c>
      <c r="N19" s="9">
        <v>80</v>
      </c>
      <c r="O19" s="6">
        <f t="shared" si="0"/>
        <v>84</v>
      </c>
    </row>
    <row r="20" spans="2:15" x14ac:dyDescent="0.25">
      <c r="B20" s="8">
        <f t="shared" si="1"/>
        <v>12</v>
      </c>
      <c r="C20" s="8" t="s">
        <v>134</v>
      </c>
      <c r="D20" s="32" t="s">
        <v>190</v>
      </c>
      <c r="E20" s="32"/>
      <c r="F20" s="32"/>
      <c r="G20" s="32"/>
      <c r="H20" s="32"/>
      <c r="I20" s="32"/>
      <c r="J20" s="9">
        <v>75</v>
      </c>
      <c r="K20" s="9">
        <v>75</v>
      </c>
      <c r="L20" s="9">
        <v>80</v>
      </c>
      <c r="M20" s="9">
        <v>80</v>
      </c>
      <c r="N20" s="9">
        <v>80</v>
      </c>
      <c r="O20" s="6">
        <f t="shared" si="0"/>
        <v>78</v>
      </c>
    </row>
    <row r="21" spans="2:15" x14ac:dyDescent="0.25">
      <c r="B21" s="8">
        <f t="shared" si="1"/>
        <v>13</v>
      </c>
      <c r="C21" s="8" t="s">
        <v>136</v>
      </c>
      <c r="D21" s="32" t="s">
        <v>137</v>
      </c>
      <c r="E21" s="32"/>
      <c r="F21" s="32"/>
      <c r="G21" s="32"/>
      <c r="H21" s="32"/>
      <c r="I21" s="32"/>
      <c r="J21" s="9">
        <v>100</v>
      </c>
      <c r="K21" s="9">
        <v>75</v>
      </c>
      <c r="L21" s="9">
        <v>75</v>
      </c>
      <c r="M21" s="9">
        <v>75</v>
      </c>
      <c r="N21" s="9">
        <v>80</v>
      </c>
      <c r="O21" s="6">
        <f t="shared" si="0"/>
        <v>81</v>
      </c>
    </row>
    <row r="22" spans="2:15" x14ac:dyDescent="0.25">
      <c r="B22" s="8">
        <f t="shared" si="1"/>
        <v>14</v>
      </c>
      <c r="C22" s="8" t="s">
        <v>138</v>
      </c>
      <c r="D22" s="32" t="s">
        <v>139</v>
      </c>
      <c r="E22" s="32"/>
      <c r="F22" s="32"/>
      <c r="G22" s="32"/>
      <c r="H22" s="32"/>
      <c r="I22" s="32"/>
      <c r="J22" s="9">
        <v>80</v>
      </c>
      <c r="K22" s="9">
        <v>85</v>
      </c>
      <c r="L22" s="9">
        <v>80</v>
      </c>
      <c r="M22" s="9">
        <v>85</v>
      </c>
      <c r="N22" s="9">
        <v>85</v>
      </c>
      <c r="O22" s="6">
        <f t="shared" si="0"/>
        <v>83</v>
      </c>
    </row>
    <row r="23" spans="2:15" x14ac:dyDescent="0.25">
      <c r="B23" s="8">
        <f t="shared" si="1"/>
        <v>15</v>
      </c>
      <c r="C23" s="8" t="s">
        <v>140</v>
      </c>
      <c r="D23" s="32" t="s">
        <v>141</v>
      </c>
      <c r="E23" s="32"/>
      <c r="F23" s="32"/>
      <c r="G23" s="32"/>
      <c r="H23" s="32"/>
      <c r="I23" s="32"/>
      <c r="J23" s="9">
        <v>80</v>
      </c>
      <c r="K23" s="9">
        <v>80</v>
      </c>
      <c r="L23" s="9">
        <v>80</v>
      </c>
      <c r="M23" s="9">
        <v>80</v>
      </c>
      <c r="N23" s="9">
        <v>80</v>
      </c>
      <c r="O23" s="6">
        <f t="shared" si="0"/>
        <v>80</v>
      </c>
    </row>
    <row r="24" spans="2:15" x14ac:dyDescent="0.25">
      <c r="B24" s="8">
        <f t="shared" si="1"/>
        <v>16</v>
      </c>
      <c r="C24" s="8" t="s">
        <v>142</v>
      </c>
      <c r="D24" s="32" t="s">
        <v>143</v>
      </c>
      <c r="E24" s="32"/>
      <c r="F24" s="32"/>
      <c r="G24" s="32"/>
      <c r="H24" s="32"/>
      <c r="I24" s="32"/>
      <c r="J24" s="9">
        <v>80</v>
      </c>
      <c r="K24" s="9">
        <v>80</v>
      </c>
      <c r="L24" s="9">
        <v>80</v>
      </c>
      <c r="M24" s="9">
        <v>80</v>
      </c>
      <c r="N24" s="9">
        <v>80</v>
      </c>
      <c r="O24" s="6">
        <f t="shared" si="0"/>
        <v>80</v>
      </c>
    </row>
    <row r="25" spans="2:15" x14ac:dyDescent="0.25">
      <c r="B25" s="8">
        <f t="shared" si="1"/>
        <v>17</v>
      </c>
      <c r="C25" s="8" t="s">
        <v>144</v>
      </c>
      <c r="D25" s="32" t="s">
        <v>145</v>
      </c>
      <c r="E25" s="32"/>
      <c r="F25" s="32"/>
      <c r="G25" s="32"/>
      <c r="H25" s="32"/>
      <c r="I25" s="32"/>
      <c r="J25" s="9">
        <v>100</v>
      </c>
      <c r="K25" s="9">
        <v>100</v>
      </c>
      <c r="L25" s="9">
        <v>80</v>
      </c>
      <c r="M25" s="9">
        <v>80</v>
      </c>
      <c r="N25" s="9">
        <v>85</v>
      </c>
      <c r="O25" s="6">
        <f t="shared" si="0"/>
        <v>89</v>
      </c>
    </row>
    <row r="26" spans="2:15" x14ac:dyDescent="0.25">
      <c r="B26" s="8">
        <f t="shared" si="1"/>
        <v>18</v>
      </c>
      <c r="C26" s="8" t="s">
        <v>146</v>
      </c>
      <c r="D26" s="32" t="s">
        <v>147</v>
      </c>
      <c r="E26" s="32"/>
      <c r="F26" s="32"/>
      <c r="G26" s="32"/>
      <c r="H26" s="32"/>
      <c r="I26" s="32"/>
      <c r="J26" s="9">
        <v>100</v>
      </c>
      <c r="K26" s="9">
        <v>100</v>
      </c>
      <c r="L26" s="9">
        <v>80</v>
      </c>
      <c r="M26" s="9">
        <v>80</v>
      </c>
      <c r="N26" s="9">
        <v>85</v>
      </c>
      <c r="O26" s="6">
        <f t="shared" si="0"/>
        <v>89</v>
      </c>
    </row>
    <row r="27" spans="2:15" x14ac:dyDescent="0.25">
      <c r="B27" s="8">
        <f t="shared" si="1"/>
        <v>19</v>
      </c>
      <c r="C27" s="8" t="s">
        <v>148</v>
      </c>
      <c r="D27" s="32" t="s">
        <v>149</v>
      </c>
      <c r="E27" s="32"/>
      <c r="F27" s="32"/>
      <c r="G27" s="32"/>
      <c r="H27" s="32"/>
      <c r="I27" s="32"/>
      <c r="J27" s="9">
        <v>85</v>
      </c>
      <c r="K27" s="9">
        <v>100</v>
      </c>
      <c r="L27" s="9">
        <v>80</v>
      </c>
      <c r="M27" s="9">
        <v>90</v>
      </c>
      <c r="N27" s="9">
        <v>85</v>
      </c>
      <c r="O27" s="6">
        <f t="shared" si="0"/>
        <v>88</v>
      </c>
    </row>
    <row r="28" spans="2:15" x14ac:dyDescent="0.25">
      <c r="B28" s="8">
        <f t="shared" si="1"/>
        <v>20</v>
      </c>
      <c r="C28" s="8" t="s">
        <v>150</v>
      </c>
      <c r="D28" s="32" t="s">
        <v>151</v>
      </c>
      <c r="E28" s="32"/>
      <c r="F28" s="32"/>
      <c r="G28" s="32"/>
      <c r="H28" s="32"/>
      <c r="I28" s="32"/>
      <c r="J28" s="9">
        <v>100</v>
      </c>
      <c r="K28" s="9">
        <v>80</v>
      </c>
      <c r="L28" s="9">
        <v>80</v>
      </c>
      <c r="M28" s="9">
        <v>80</v>
      </c>
      <c r="N28" s="9">
        <v>80</v>
      </c>
      <c r="O28" s="6">
        <f t="shared" si="0"/>
        <v>84</v>
      </c>
    </row>
    <row r="29" spans="2:15" x14ac:dyDescent="0.25">
      <c r="B29" s="8">
        <f t="shared" si="1"/>
        <v>21</v>
      </c>
      <c r="C29" s="8" t="s">
        <v>152</v>
      </c>
      <c r="D29" s="32" t="s">
        <v>153</v>
      </c>
      <c r="E29" s="32"/>
      <c r="F29" s="32"/>
      <c r="G29" s="32"/>
      <c r="H29" s="32"/>
      <c r="I29" s="32"/>
      <c r="J29" s="9">
        <v>80</v>
      </c>
      <c r="K29" s="9">
        <v>80</v>
      </c>
      <c r="L29" s="9">
        <v>80</v>
      </c>
      <c r="M29" s="9">
        <v>80</v>
      </c>
      <c r="N29" s="9">
        <v>80</v>
      </c>
      <c r="O29" s="6">
        <f t="shared" si="0"/>
        <v>80</v>
      </c>
    </row>
    <row r="30" spans="2:15" x14ac:dyDescent="0.25">
      <c r="B30" s="8">
        <f t="shared" si="1"/>
        <v>22</v>
      </c>
      <c r="C30" s="8" t="s">
        <v>154</v>
      </c>
      <c r="D30" s="32" t="s">
        <v>155</v>
      </c>
      <c r="E30" s="32"/>
      <c r="F30" s="32"/>
      <c r="G30" s="32"/>
      <c r="H30" s="32"/>
      <c r="I30" s="32"/>
      <c r="J30" s="9">
        <v>80</v>
      </c>
      <c r="K30" s="9">
        <v>80</v>
      </c>
      <c r="L30" s="9">
        <v>80</v>
      </c>
      <c r="M30" s="9">
        <v>80</v>
      </c>
      <c r="N30" s="9">
        <v>80</v>
      </c>
      <c r="O30" s="6">
        <f t="shared" si="0"/>
        <v>80</v>
      </c>
    </row>
    <row r="31" spans="2:15" x14ac:dyDescent="0.25">
      <c r="B31" s="8">
        <f t="shared" si="1"/>
        <v>23</v>
      </c>
      <c r="C31" s="8" t="s">
        <v>156</v>
      </c>
      <c r="D31" s="32" t="s">
        <v>157</v>
      </c>
      <c r="E31" s="32"/>
      <c r="F31" s="32"/>
      <c r="G31" s="32"/>
      <c r="H31" s="32"/>
      <c r="I31" s="32"/>
      <c r="J31" s="9">
        <v>100</v>
      </c>
      <c r="K31" s="9">
        <v>100</v>
      </c>
      <c r="L31" s="9">
        <v>80</v>
      </c>
      <c r="M31" s="9">
        <v>90</v>
      </c>
      <c r="N31" s="9">
        <v>90</v>
      </c>
      <c r="O31" s="6">
        <f t="shared" si="0"/>
        <v>92</v>
      </c>
    </row>
    <row r="32" spans="2:15" x14ac:dyDescent="0.25">
      <c r="B32" s="8">
        <f t="shared" si="1"/>
        <v>24</v>
      </c>
      <c r="C32" s="8" t="s">
        <v>158</v>
      </c>
      <c r="D32" s="32" t="s">
        <v>159</v>
      </c>
      <c r="E32" s="32"/>
      <c r="F32" s="32"/>
      <c r="G32" s="32"/>
      <c r="H32" s="32"/>
      <c r="I32" s="32"/>
      <c r="J32" s="9">
        <v>80</v>
      </c>
      <c r="K32" s="9">
        <v>80</v>
      </c>
      <c r="L32" s="9">
        <v>80</v>
      </c>
      <c r="M32" s="9">
        <v>80</v>
      </c>
      <c r="N32" s="9">
        <v>80</v>
      </c>
      <c r="O32" s="6">
        <f t="shared" si="0"/>
        <v>80</v>
      </c>
    </row>
    <row r="33" spans="2:15" x14ac:dyDescent="0.25">
      <c r="B33" s="8">
        <f t="shared" si="1"/>
        <v>25</v>
      </c>
      <c r="C33" s="8" t="s">
        <v>160</v>
      </c>
      <c r="D33" s="32" t="s">
        <v>161</v>
      </c>
      <c r="E33" s="32"/>
      <c r="F33" s="32"/>
      <c r="G33" s="32"/>
      <c r="H33" s="32"/>
      <c r="I33" s="32"/>
      <c r="J33" s="9">
        <v>90</v>
      </c>
      <c r="K33" s="9">
        <v>90</v>
      </c>
      <c r="L33" s="9">
        <v>80</v>
      </c>
      <c r="M33" s="9">
        <v>80</v>
      </c>
      <c r="N33" s="9">
        <v>80</v>
      </c>
      <c r="O33" s="6">
        <f t="shared" si="0"/>
        <v>84</v>
      </c>
    </row>
    <row r="34" spans="2:15" x14ac:dyDescent="0.25">
      <c r="B34" s="8">
        <f t="shared" si="1"/>
        <v>26</v>
      </c>
      <c r="C34" s="8" t="s">
        <v>162</v>
      </c>
      <c r="D34" s="32" t="s">
        <v>163</v>
      </c>
      <c r="E34" s="32"/>
      <c r="F34" s="32"/>
      <c r="G34" s="32"/>
      <c r="H34" s="32"/>
      <c r="I34" s="32"/>
      <c r="J34" s="9">
        <v>0</v>
      </c>
      <c r="K34" s="9">
        <v>0</v>
      </c>
      <c r="L34" s="9">
        <v>0</v>
      </c>
      <c r="M34" s="9">
        <v>70</v>
      </c>
      <c r="N34" s="9">
        <v>70</v>
      </c>
      <c r="O34" s="6">
        <f t="shared" si="0"/>
        <v>28</v>
      </c>
    </row>
    <row r="35" spans="2:15" x14ac:dyDescent="0.25">
      <c r="B35" s="8">
        <f t="shared" si="1"/>
        <v>27</v>
      </c>
      <c r="C35" s="8" t="s">
        <v>164</v>
      </c>
      <c r="D35" s="32" t="s">
        <v>165</v>
      </c>
      <c r="E35" s="32"/>
      <c r="F35" s="32"/>
      <c r="G35" s="32"/>
      <c r="H35" s="32"/>
      <c r="I35" s="32"/>
      <c r="J35" s="9">
        <v>80</v>
      </c>
      <c r="K35" s="9">
        <v>80</v>
      </c>
      <c r="L35" s="9">
        <v>80</v>
      </c>
      <c r="M35" s="9">
        <v>80</v>
      </c>
      <c r="N35" s="9">
        <v>80</v>
      </c>
      <c r="O35" s="6">
        <f t="shared" si="0"/>
        <v>80</v>
      </c>
    </row>
    <row r="36" spans="2:15" x14ac:dyDescent="0.25">
      <c r="B36" s="8">
        <f t="shared" si="1"/>
        <v>28</v>
      </c>
      <c r="C36" s="8" t="s">
        <v>166</v>
      </c>
      <c r="D36" s="32" t="s">
        <v>167</v>
      </c>
      <c r="E36" s="32"/>
      <c r="F36" s="32"/>
      <c r="G36" s="32"/>
      <c r="H36" s="32"/>
      <c r="I36" s="32"/>
      <c r="J36" s="9">
        <v>80</v>
      </c>
      <c r="K36" s="9">
        <v>80</v>
      </c>
      <c r="L36" s="9">
        <v>80</v>
      </c>
      <c r="M36" s="9">
        <v>80</v>
      </c>
      <c r="N36" s="9">
        <v>80</v>
      </c>
      <c r="O36" s="6">
        <f t="shared" si="0"/>
        <v>80</v>
      </c>
    </row>
    <row r="37" spans="2:15" x14ac:dyDescent="0.25">
      <c r="B37" s="8">
        <f t="shared" si="1"/>
        <v>29</v>
      </c>
      <c r="C37" s="8" t="s">
        <v>168</v>
      </c>
      <c r="D37" s="32" t="s">
        <v>169</v>
      </c>
      <c r="E37" s="32"/>
      <c r="F37" s="32"/>
      <c r="G37" s="32"/>
      <c r="H37" s="32"/>
      <c r="I37" s="32"/>
      <c r="J37" s="9">
        <v>80</v>
      </c>
      <c r="K37" s="9">
        <v>80</v>
      </c>
      <c r="L37" s="9">
        <v>80</v>
      </c>
      <c r="M37" s="9">
        <v>90</v>
      </c>
      <c r="N37" s="9">
        <v>95</v>
      </c>
      <c r="O37" s="6">
        <f t="shared" si="0"/>
        <v>85</v>
      </c>
    </row>
    <row r="38" spans="2:15" x14ac:dyDescent="0.25">
      <c r="B38" s="8">
        <f t="shared" si="1"/>
        <v>30</v>
      </c>
      <c r="C38" s="8"/>
      <c r="D38" s="32"/>
      <c r="E38" s="32"/>
      <c r="F38" s="32"/>
      <c r="G38" s="32"/>
      <c r="H38" s="32"/>
      <c r="I38" s="32"/>
      <c r="J38" s="9"/>
      <c r="K38" s="9"/>
      <c r="L38" s="9"/>
      <c r="M38" s="9"/>
      <c r="N38" s="9"/>
      <c r="O38" s="6">
        <f t="shared" si="0"/>
        <v>0</v>
      </c>
    </row>
    <row r="39" spans="2:15" x14ac:dyDescent="0.25">
      <c r="B39" s="8">
        <f t="shared" si="1"/>
        <v>31</v>
      </c>
      <c r="C39" s="8"/>
      <c r="D39" s="32"/>
      <c r="E39" s="32"/>
      <c r="F39" s="32"/>
      <c r="G39" s="32"/>
      <c r="H39" s="32"/>
      <c r="I39" s="32"/>
      <c r="J39" s="9"/>
      <c r="K39" s="9"/>
      <c r="L39" s="9"/>
      <c r="M39" s="9"/>
      <c r="N39" s="9"/>
      <c r="O39" s="6">
        <f t="shared" si="0"/>
        <v>0</v>
      </c>
    </row>
    <row r="40" spans="2:15" x14ac:dyDescent="0.25">
      <c r="B40" s="8">
        <f t="shared" si="1"/>
        <v>32</v>
      </c>
      <c r="C40" s="8"/>
      <c r="D40" s="32"/>
      <c r="E40" s="32"/>
      <c r="F40" s="32"/>
      <c r="G40" s="32"/>
      <c r="H40" s="32"/>
      <c r="I40" s="32"/>
      <c r="J40" s="9"/>
      <c r="K40" s="9"/>
      <c r="L40" s="9"/>
      <c r="M40" s="9"/>
      <c r="N40" s="9"/>
      <c r="O40" s="6">
        <f t="shared" si="0"/>
        <v>0</v>
      </c>
    </row>
    <row r="41" spans="2:15" x14ac:dyDescent="0.25">
      <c r="B41" s="8">
        <f t="shared" si="1"/>
        <v>33</v>
      </c>
      <c r="C41" s="8"/>
      <c r="D41" s="32"/>
      <c r="E41" s="32"/>
      <c r="F41" s="32"/>
      <c r="G41" s="32"/>
      <c r="H41" s="32"/>
      <c r="I41" s="32"/>
      <c r="J41" s="9"/>
      <c r="K41" s="9"/>
      <c r="L41" s="9"/>
      <c r="M41" s="9"/>
      <c r="N41" s="9"/>
      <c r="O41" s="6">
        <f t="shared" si="0"/>
        <v>0</v>
      </c>
    </row>
    <row r="42" spans="2:15" x14ac:dyDescent="0.25">
      <c r="B42" s="8">
        <f t="shared" si="1"/>
        <v>34</v>
      </c>
      <c r="C42" s="8"/>
      <c r="D42" s="32"/>
      <c r="E42" s="32"/>
      <c r="F42" s="32"/>
      <c r="G42" s="32"/>
      <c r="H42" s="32"/>
      <c r="I42" s="32"/>
      <c r="J42" s="9"/>
      <c r="K42" s="9"/>
      <c r="L42" s="9"/>
      <c r="M42" s="9"/>
      <c r="N42" s="9"/>
      <c r="O42" s="6">
        <f t="shared" si="0"/>
        <v>0</v>
      </c>
    </row>
    <row r="43" spans="2:15" x14ac:dyDescent="0.25">
      <c r="B43" s="8">
        <f t="shared" si="1"/>
        <v>35</v>
      </c>
      <c r="C43" s="8"/>
      <c r="D43" s="32"/>
      <c r="E43" s="32"/>
      <c r="F43" s="32"/>
      <c r="G43" s="32"/>
      <c r="H43" s="32"/>
      <c r="I43" s="32"/>
      <c r="J43" s="9"/>
      <c r="K43" s="9"/>
      <c r="L43" s="9"/>
      <c r="M43" s="9"/>
      <c r="N43" s="9"/>
      <c r="O43" s="6">
        <f t="shared" si="0"/>
        <v>0</v>
      </c>
    </row>
    <row r="44" spans="2:15" x14ac:dyDescent="0.25">
      <c r="B44" s="8">
        <f t="shared" si="1"/>
        <v>36</v>
      </c>
      <c r="C44" s="8"/>
      <c r="D44" s="32"/>
      <c r="E44" s="32"/>
      <c r="F44" s="32"/>
      <c r="G44" s="32"/>
      <c r="H44" s="32"/>
      <c r="I44" s="32"/>
      <c r="J44" s="9"/>
      <c r="K44" s="9"/>
      <c r="L44" s="9"/>
      <c r="M44" s="9"/>
      <c r="N44" s="9"/>
      <c r="O44" s="6">
        <f t="shared" si="0"/>
        <v>0</v>
      </c>
    </row>
    <row r="45" spans="2:15" x14ac:dyDescent="0.25">
      <c r="B45" s="8">
        <f t="shared" si="1"/>
        <v>37</v>
      </c>
      <c r="C45" s="4"/>
      <c r="D45" s="32"/>
      <c r="E45" s="32"/>
      <c r="F45" s="32"/>
      <c r="G45" s="32"/>
      <c r="H45" s="32"/>
      <c r="I45" s="32"/>
      <c r="J45" s="9"/>
      <c r="K45" s="9"/>
      <c r="L45" s="9"/>
      <c r="M45" s="9"/>
      <c r="N45" s="9"/>
      <c r="O45" s="6">
        <f t="shared" si="0"/>
        <v>0</v>
      </c>
    </row>
    <row r="46" spans="2:15" x14ac:dyDescent="0.25">
      <c r="B46" s="8">
        <f t="shared" si="1"/>
        <v>38</v>
      </c>
      <c r="C46" s="4"/>
      <c r="D46" s="27"/>
      <c r="E46" s="27"/>
      <c r="F46" s="27"/>
      <c r="G46" s="27"/>
      <c r="H46" s="27"/>
      <c r="I46" s="27"/>
      <c r="J46" s="9"/>
      <c r="K46" s="9"/>
      <c r="L46" s="9"/>
      <c r="M46" s="9"/>
      <c r="N46" s="9"/>
      <c r="O46" s="6">
        <f t="shared" si="0"/>
        <v>0</v>
      </c>
    </row>
    <row r="47" spans="2:15" x14ac:dyDescent="0.25">
      <c r="B47" s="8">
        <f t="shared" si="1"/>
        <v>39</v>
      </c>
      <c r="C47" s="4"/>
      <c r="D47" s="27"/>
      <c r="E47" s="27"/>
      <c r="F47" s="27"/>
      <c r="G47" s="27"/>
      <c r="H47" s="27"/>
      <c r="I47" s="27"/>
      <c r="J47" s="9"/>
      <c r="K47" s="9"/>
      <c r="L47" s="9"/>
      <c r="M47" s="9"/>
      <c r="N47" s="9"/>
      <c r="O47" s="6">
        <f t="shared" si="0"/>
        <v>0</v>
      </c>
    </row>
    <row r="48" spans="2:15" x14ac:dyDescent="0.25">
      <c r="B48" s="8">
        <f t="shared" si="1"/>
        <v>40</v>
      </c>
      <c r="C48" s="4"/>
      <c r="D48" s="27"/>
      <c r="E48" s="27"/>
      <c r="F48" s="27"/>
      <c r="G48" s="27"/>
      <c r="H48" s="27"/>
      <c r="I48" s="27"/>
      <c r="J48" s="9"/>
      <c r="K48" s="9"/>
      <c r="L48" s="9"/>
      <c r="M48" s="9"/>
      <c r="N48" s="9"/>
      <c r="O48" s="6">
        <f t="shared" si="0"/>
        <v>0</v>
      </c>
    </row>
    <row r="49" spans="2:15" x14ac:dyDescent="0.25">
      <c r="B49" s="8">
        <f t="shared" si="1"/>
        <v>41</v>
      </c>
      <c r="C49" s="4"/>
      <c r="D49" s="27"/>
      <c r="E49" s="27"/>
      <c r="F49" s="27"/>
      <c r="G49" s="27"/>
      <c r="H49" s="27"/>
      <c r="I49" s="27"/>
      <c r="J49" s="9"/>
      <c r="K49" s="9"/>
      <c r="L49" s="9"/>
      <c r="M49" s="9"/>
      <c r="N49" s="9"/>
      <c r="O49" s="6">
        <f t="shared" si="0"/>
        <v>0</v>
      </c>
    </row>
    <row r="50" spans="2:15" x14ac:dyDescent="0.25">
      <c r="B50" s="8">
        <f t="shared" si="1"/>
        <v>42</v>
      </c>
      <c r="C50" s="4"/>
      <c r="D50" s="27"/>
      <c r="E50" s="27"/>
      <c r="F50" s="27"/>
      <c r="G50" s="27"/>
      <c r="H50" s="27"/>
      <c r="I50" s="27"/>
      <c r="J50" s="9"/>
      <c r="K50" s="9"/>
      <c r="L50" s="9"/>
      <c r="M50" s="9"/>
      <c r="N50" s="9"/>
      <c r="O50" s="6">
        <f t="shared" si="0"/>
        <v>0</v>
      </c>
    </row>
    <row r="51" spans="2:15" x14ac:dyDescent="0.25">
      <c r="B51" s="8">
        <f t="shared" si="1"/>
        <v>43</v>
      </c>
      <c r="C51" s="4"/>
      <c r="D51" s="27"/>
      <c r="E51" s="27"/>
      <c r="F51" s="27"/>
      <c r="G51" s="27"/>
      <c r="H51" s="27"/>
      <c r="I51" s="27"/>
      <c r="J51" s="9"/>
      <c r="K51" s="9"/>
      <c r="L51" s="9"/>
      <c r="M51" s="9"/>
      <c r="N51" s="9"/>
      <c r="O51" s="6">
        <f t="shared" si="0"/>
        <v>0</v>
      </c>
    </row>
    <row r="52" spans="2:15" x14ac:dyDescent="0.25">
      <c r="B52" s="8">
        <f t="shared" si="1"/>
        <v>44</v>
      </c>
      <c r="C52" s="4"/>
      <c r="D52" s="27"/>
      <c r="E52" s="27"/>
      <c r="F52" s="27"/>
      <c r="G52" s="27"/>
      <c r="H52" s="27"/>
      <c r="I52" s="27"/>
      <c r="J52" s="9"/>
      <c r="K52" s="9"/>
      <c r="L52" s="9"/>
      <c r="M52" s="9"/>
      <c r="N52" s="9"/>
      <c r="O52" s="6">
        <f t="shared" si="0"/>
        <v>0</v>
      </c>
    </row>
    <row r="53" spans="2:15" x14ac:dyDescent="0.25">
      <c r="B53" s="8">
        <f t="shared" si="1"/>
        <v>45</v>
      </c>
      <c r="C53" s="2"/>
      <c r="D53" s="28"/>
      <c r="E53" s="29"/>
      <c r="F53" s="29"/>
      <c r="G53" s="29"/>
      <c r="H53" s="29"/>
      <c r="I53" s="30"/>
      <c r="J53" s="2"/>
      <c r="K53" s="2"/>
      <c r="L53" s="2"/>
      <c r="M53" s="2"/>
      <c r="N53" s="2"/>
      <c r="O53" s="6">
        <f t="shared" si="0"/>
        <v>0</v>
      </c>
    </row>
    <row r="54" spans="2:15" x14ac:dyDescent="0.25">
      <c r="C54" s="22"/>
      <c r="D54" s="22"/>
      <c r="E54" s="7"/>
      <c r="H54" s="31" t="s">
        <v>19</v>
      </c>
      <c r="I54" s="31"/>
      <c r="J54" s="11">
        <f t="shared" ref="J54:N54" si="2">COUNTIF(J9:J53,"&gt;=70")</f>
        <v>28</v>
      </c>
      <c r="K54" s="11">
        <f t="shared" si="2"/>
        <v>27</v>
      </c>
      <c r="L54" s="11">
        <f t="shared" si="2"/>
        <v>28</v>
      </c>
      <c r="M54" s="11">
        <f t="shared" si="2"/>
        <v>29</v>
      </c>
      <c r="N54" s="11">
        <f t="shared" si="2"/>
        <v>29</v>
      </c>
      <c r="O54" s="15">
        <f>COUNTIF(O9:O48,"&gt;=70")</f>
        <v>27</v>
      </c>
    </row>
    <row r="55" spans="2:15" x14ac:dyDescent="0.25">
      <c r="C55" s="22"/>
      <c r="D55" s="22"/>
      <c r="E55" s="10"/>
      <c r="H55" s="26" t="s">
        <v>20</v>
      </c>
      <c r="I55" s="26"/>
      <c r="J55" s="12">
        <f t="shared" ref="J55:O55" si="3">COUNTIF(J9:J53,"&lt;70")</f>
        <v>1</v>
      </c>
      <c r="K55" s="12">
        <f t="shared" si="3"/>
        <v>2</v>
      </c>
      <c r="L55" s="12">
        <f t="shared" si="3"/>
        <v>1</v>
      </c>
      <c r="M55" s="12">
        <f t="shared" si="3"/>
        <v>0</v>
      </c>
      <c r="N55" s="12">
        <f t="shared" si="3"/>
        <v>0</v>
      </c>
      <c r="O55" s="12">
        <f t="shared" si="3"/>
        <v>18</v>
      </c>
    </row>
    <row r="56" spans="2:15" x14ac:dyDescent="0.25">
      <c r="C56" s="22"/>
      <c r="D56" s="22"/>
      <c r="E56" s="22"/>
      <c r="H56" s="26" t="s">
        <v>21</v>
      </c>
      <c r="I56" s="26"/>
      <c r="J56" s="12">
        <f t="shared" ref="J56:O56" si="4">COUNT(J9:J53)</f>
        <v>29</v>
      </c>
      <c r="K56" s="12">
        <f t="shared" si="4"/>
        <v>29</v>
      </c>
      <c r="L56" s="12">
        <f t="shared" si="4"/>
        <v>29</v>
      </c>
      <c r="M56" s="12">
        <f t="shared" si="4"/>
        <v>29</v>
      </c>
      <c r="N56" s="12">
        <f t="shared" si="4"/>
        <v>29</v>
      </c>
      <c r="O56" s="12">
        <f t="shared" si="4"/>
        <v>45</v>
      </c>
    </row>
    <row r="57" spans="2:15" x14ac:dyDescent="0.25">
      <c r="C57" s="22"/>
      <c r="D57" s="22"/>
      <c r="E57" s="7"/>
      <c r="H57" s="23" t="s">
        <v>16</v>
      </c>
      <c r="I57" s="23"/>
      <c r="J57" s="13">
        <f>J54/J56</f>
        <v>0.96551724137931039</v>
      </c>
      <c r="K57" s="14">
        <f t="shared" ref="K57:O57" si="5">K54/K56</f>
        <v>0.93103448275862066</v>
      </c>
      <c r="L57" s="14">
        <f t="shared" si="5"/>
        <v>0.96551724137931039</v>
      </c>
      <c r="M57" s="14">
        <f t="shared" si="5"/>
        <v>1</v>
      </c>
      <c r="N57" s="14">
        <f t="shared" si="5"/>
        <v>1</v>
      </c>
      <c r="O57" s="14">
        <f t="shared" si="5"/>
        <v>0.6</v>
      </c>
    </row>
    <row r="58" spans="2:15" x14ac:dyDescent="0.25">
      <c r="C58" s="22"/>
      <c r="D58" s="22"/>
      <c r="E58" s="7"/>
      <c r="H58" s="23" t="s">
        <v>17</v>
      </c>
      <c r="I58" s="23"/>
      <c r="J58" s="13">
        <f>J55/J56</f>
        <v>3.4482758620689655E-2</v>
      </c>
      <c r="K58" s="13">
        <f t="shared" ref="K58:O58" si="6">K55/K56</f>
        <v>6.8965517241379309E-2</v>
      </c>
      <c r="L58" s="14">
        <f t="shared" si="6"/>
        <v>3.4482758620689655E-2</v>
      </c>
      <c r="M58" s="14">
        <f t="shared" si="6"/>
        <v>0</v>
      </c>
      <c r="N58" s="14">
        <f t="shared" si="6"/>
        <v>0</v>
      </c>
      <c r="O58" s="14">
        <f t="shared" si="6"/>
        <v>0.4</v>
      </c>
    </row>
    <row r="59" spans="2:15" x14ac:dyDescent="0.25">
      <c r="C59" s="22"/>
      <c r="D59" s="22"/>
      <c r="E59" s="10"/>
    </row>
    <row r="60" spans="2:15" x14ac:dyDescent="0.25">
      <c r="C60" s="7"/>
      <c r="D60" s="7"/>
      <c r="E60" s="10"/>
    </row>
    <row r="61" spans="2:15" x14ac:dyDescent="0.25">
      <c r="J61" s="24"/>
      <c r="K61" s="24"/>
      <c r="L61" s="24"/>
      <c r="M61" s="24"/>
      <c r="N61" s="24"/>
    </row>
    <row r="62" spans="2:15" x14ac:dyDescent="0.25">
      <c r="J62" s="25" t="s">
        <v>18</v>
      </c>
      <c r="K62" s="25"/>
      <c r="L62" s="25"/>
      <c r="M62" s="25"/>
      <c r="N62" s="25"/>
    </row>
  </sheetData>
  <mergeCells count="66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3B89-90C9-4E5E-A177-651223EB89D0}">
  <dimension ref="B2:M60"/>
  <sheetViews>
    <sheetView topLeftCell="D1" zoomScale="125" zoomScaleNormal="125" zoomScalePageLayoutView="125" workbookViewId="0">
      <selection activeCell="O8" sqref="O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1"/>
      <c r="M2" s="1"/>
    </row>
    <row r="3" spans="2:13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7"/>
      <c r="M3" s="7"/>
    </row>
    <row r="4" spans="2:13" x14ac:dyDescent="0.25">
      <c r="C4" t="s">
        <v>0</v>
      </c>
      <c r="D4" s="17" t="s">
        <v>110</v>
      </c>
      <c r="E4" s="36" t="s">
        <v>50</v>
      </c>
      <c r="F4" s="36"/>
      <c r="H4" t="s">
        <v>2</v>
      </c>
      <c r="I4" s="37">
        <v>45299</v>
      </c>
      <c r="J4" s="37"/>
    </row>
    <row r="5" spans="2:13" ht="6.75" customHeight="1" x14ac:dyDescent="0.25">
      <c r="D5" s="3"/>
    </row>
    <row r="6" spans="2:13" x14ac:dyDescent="0.25">
      <c r="C6" t="s">
        <v>3</v>
      </c>
      <c r="D6" s="18" t="s">
        <v>24</v>
      </c>
      <c r="E6" s="7"/>
      <c r="F6" s="38" t="s">
        <v>51</v>
      </c>
      <c r="G6" s="38"/>
      <c r="H6" s="38"/>
      <c r="I6" s="38"/>
      <c r="J6" s="38"/>
      <c r="K6" s="38"/>
    </row>
    <row r="7" spans="2:13" ht="11.25" customHeight="1" x14ac:dyDescent="0.25"/>
    <row r="8" spans="2:13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5" t="s">
        <v>23</v>
      </c>
    </row>
    <row r="9" spans="2:13" x14ac:dyDescent="0.25">
      <c r="B9" s="8">
        <v>1</v>
      </c>
      <c r="C9" s="8" t="s">
        <v>52</v>
      </c>
      <c r="D9" s="2" t="s">
        <v>53</v>
      </c>
      <c r="E9" s="9">
        <v>100</v>
      </c>
      <c r="F9" s="9">
        <v>100</v>
      </c>
      <c r="G9" s="9">
        <v>100</v>
      </c>
      <c r="H9" s="9">
        <v>100</v>
      </c>
      <c r="I9" s="9">
        <v>100</v>
      </c>
      <c r="J9" s="9">
        <v>100</v>
      </c>
      <c r="K9" s="9">
        <v>100</v>
      </c>
      <c r="L9" s="6">
        <f>SUM(E9:K9)/7</f>
        <v>100</v>
      </c>
    </row>
    <row r="10" spans="2:13" x14ac:dyDescent="0.25">
      <c r="B10" s="8">
        <f>B9+1</f>
        <v>2</v>
      </c>
      <c r="C10" s="8" t="s">
        <v>54</v>
      </c>
      <c r="D10" s="2" t="s">
        <v>55</v>
      </c>
      <c r="E10" s="9">
        <v>80</v>
      </c>
      <c r="F10" s="9">
        <v>80</v>
      </c>
      <c r="G10" s="9">
        <v>80</v>
      </c>
      <c r="H10" s="9">
        <v>80</v>
      </c>
      <c r="I10" s="9">
        <v>80</v>
      </c>
      <c r="J10" s="9">
        <v>80</v>
      </c>
      <c r="K10" s="9">
        <v>80</v>
      </c>
      <c r="L10" s="6">
        <f t="shared" ref="L10:L46" si="0">SUM(E10:K10)/7</f>
        <v>80</v>
      </c>
    </row>
    <row r="11" spans="2:13" x14ac:dyDescent="0.25">
      <c r="B11" s="8">
        <f>B10+1</f>
        <v>3</v>
      </c>
      <c r="C11" s="8" t="s">
        <v>56</v>
      </c>
      <c r="D11" s="2" t="s">
        <v>57</v>
      </c>
      <c r="E11" s="9">
        <v>100</v>
      </c>
      <c r="F11" s="9">
        <v>100</v>
      </c>
      <c r="G11" s="9">
        <v>95</v>
      </c>
      <c r="H11" s="9">
        <v>90</v>
      </c>
      <c r="I11" s="9">
        <v>85</v>
      </c>
      <c r="J11" s="9">
        <v>85</v>
      </c>
      <c r="K11" s="9">
        <v>90</v>
      </c>
      <c r="L11" s="6">
        <f t="shared" si="0"/>
        <v>92.142857142857139</v>
      </c>
    </row>
    <row r="12" spans="2:13" x14ac:dyDescent="0.25">
      <c r="B12" s="8">
        <f t="shared" ref="B12:B51" si="1">B11+1</f>
        <v>4</v>
      </c>
      <c r="C12" s="8" t="s">
        <v>58</v>
      </c>
      <c r="D12" s="2" t="s">
        <v>59</v>
      </c>
      <c r="E12" s="9">
        <v>80</v>
      </c>
      <c r="F12" s="9">
        <v>70</v>
      </c>
      <c r="G12" s="9">
        <v>75</v>
      </c>
      <c r="H12" s="9">
        <v>80</v>
      </c>
      <c r="I12" s="9">
        <v>80</v>
      </c>
      <c r="J12" s="9">
        <v>80</v>
      </c>
      <c r="K12" s="9">
        <v>80</v>
      </c>
      <c r="L12" s="6">
        <f t="shared" si="0"/>
        <v>77.857142857142861</v>
      </c>
    </row>
    <row r="13" spans="2:13" x14ac:dyDescent="0.25">
      <c r="B13" s="8">
        <f t="shared" si="1"/>
        <v>5</v>
      </c>
      <c r="C13" s="8" t="s">
        <v>60</v>
      </c>
      <c r="D13" s="2" t="s">
        <v>61</v>
      </c>
      <c r="E13" s="9">
        <v>80</v>
      </c>
      <c r="F13" s="9">
        <v>80</v>
      </c>
      <c r="G13" s="9">
        <v>80</v>
      </c>
      <c r="H13" s="9">
        <v>80</v>
      </c>
      <c r="I13" s="9">
        <v>80</v>
      </c>
      <c r="J13" s="9">
        <v>80</v>
      </c>
      <c r="K13" s="9">
        <v>80</v>
      </c>
      <c r="L13" s="6">
        <f t="shared" si="0"/>
        <v>80</v>
      </c>
    </row>
    <row r="14" spans="2:13" x14ac:dyDescent="0.25">
      <c r="B14" s="8">
        <f t="shared" si="1"/>
        <v>6</v>
      </c>
      <c r="C14" s="8" t="s">
        <v>62</v>
      </c>
      <c r="D14" s="2" t="s">
        <v>63</v>
      </c>
      <c r="E14" s="9">
        <v>75</v>
      </c>
      <c r="F14" s="9">
        <v>70</v>
      </c>
      <c r="G14" s="9">
        <v>80</v>
      </c>
      <c r="H14" s="9">
        <v>80</v>
      </c>
      <c r="I14" s="9">
        <v>80</v>
      </c>
      <c r="J14" s="9">
        <v>80</v>
      </c>
      <c r="K14" s="9">
        <v>80</v>
      </c>
      <c r="L14" s="6">
        <f t="shared" si="0"/>
        <v>77.857142857142861</v>
      </c>
    </row>
    <row r="15" spans="2:13" x14ac:dyDescent="0.25">
      <c r="B15" s="8">
        <f t="shared" si="1"/>
        <v>7</v>
      </c>
      <c r="C15" s="8" t="s">
        <v>64</v>
      </c>
      <c r="D15" s="2" t="s">
        <v>65</v>
      </c>
      <c r="E15" s="9">
        <v>80</v>
      </c>
      <c r="F15" s="9">
        <v>80</v>
      </c>
      <c r="G15" s="9">
        <v>80</v>
      </c>
      <c r="H15" s="9">
        <v>85</v>
      </c>
      <c r="I15" s="9">
        <v>80</v>
      </c>
      <c r="J15" s="9">
        <v>85</v>
      </c>
      <c r="K15" s="9">
        <v>80</v>
      </c>
      <c r="L15" s="6">
        <f t="shared" si="0"/>
        <v>81.428571428571431</v>
      </c>
    </row>
    <row r="16" spans="2:13" x14ac:dyDescent="0.25">
      <c r="B16" s="8">
        <f t="shared" si="1"/>
        <v>8</v>
      </c>
      <c r="C16" s="8" t="s">
        <v>66</v>
      </c>
      <c r="D16" s="2" t="s">
        <v>67</v>
      </c>
      <c r="E16" s="9">
        <v>70</v>
      </c>
      <c r="F16" s="9">
        <v>70</v>
      </c>
      <c r="G16" s="9">
        <v>75</v>
      </c>
      <c r="H16" s="9">
        <v>75</v>
      </c>
      <c r="I16" s="9">
        <v>80</v>
      </c>
      <c r="J16" s="9">
        <v>80</v>
      </c>
      <c r="K16" s="9">
        <v>80</v>
      </c>
      <c r="L16" s="6">
        <f t="shared" si="0"/>
        <v>75.714285714285708</v>
      </c>
    </row>
    <row r="17" spans="2:12" x14ac:dyDescent="0.25">
      <c r="B17" s="8">
        <f t="shared" si="1"/>
        <v>9</v>
      </c>
      <c r="C17" s="8" t="s">
        <v>68</v>
      </c>
      <c r="D17" s="2" t="s">
        <v>69</v>
      </c>
      <c r="E17" s="9">
        <v>80</v>
      </c>
      <c r="F17" s="9">
        <v>80</v>
      </c>
      <c r="G17" s="9">
        <v>80</v>
      </c>
      <c r="H17" s="9">
        <v>80</v>
      </c>
      <c r="I17" s="9">
        <v>80</v>
      </c>
      <c r="J17" s="9">
        <v>80</v>
      </c>
      <c r="K17" s="9">
        <v>80</v>
      </c>
      <c r="L17" s="6">
        <f t="shared" si="0"/>
        <v>80</v>
      </c>
    </row>
    <row r="18" spans="2:12" x14ac:dyDescent="0.25">
      <c r="B18" s="8">
        <f>B17+1</f>
        <v>10</v>
      </c>
      <c r="C18" s="8" t="s">
        <v>70</v>
      </c>
      <c r="D18" s="2" t="s">
        <v>71</v>
      </c>
      <c r="E18" s="9">
        <v>100</v>
      </c>
      <c r="F18" s="9">
        <v>100</v>
      </c>
      <c r="G18" s="9">
        <v>95</v>
      </c>
      <c r="H18" s="9">
        <v>95</v>
      </c>
      <c r="I18" s="9">
        <v>95</v>
      </c>
      <c r="J18" s="9">
        <v>90</v>
      </c>
      <c r="K18" s="9">
        <v>90</v>
      </c>
      <c r="L18" s="6">
        <f t="shared" si="0"/>
        <v>95</v>
      </c>
    </row>
    <row r="19" spans="2:12" x14ac:dyDescent="0.25">
      <c r="B19" s="8">
        <f t="shared" si="1"/>
        <v>11</v>
      </c>
      <c r="C19" s="8" t="s">
        <v>72</v>
      </c>
      <c r="D19" s="2" t="s">
        <v>73</v>
      </c>
      <c r="E19" s="9">
        <v>75</v>
      </c>
      <c r="F19" s="9">
        <v>75</v>
      </c>
      <c r="G19" s="9">
        <v>80</v>
      </c>
      <c r="H19" s="9">
        <v>80</v>
      </c>
      <c r="I19" s="9">
        <v>80</v>
      </c>
      <c r="J19" s="9">
        <v>80</v>
      </c>
      <c r="K19" s="9">
        <v>80</v>
      </c>
      <c r="L19" s="6">
        <f t="shared" si="0"/>
        <v>78.571428571428569</v>
      </c>
    </row>
    <row r="20" spans="2:12" x14ac:dyDescent="0.25">
      <c r="B20" s="8">
        <f t="shared" si="1"/>
        <v>12</v>
      </c>
      <c r="C20" s="8" t="s">
        <v>74</v>
      </c>
      <c r="D20" s="2" t="s">
        <v>75</v>
      </c>
      <c r="E20" s="9">
        <v>90</v>
      </c>
      <c r="F20" s="9">
        <v>90</v>
      </c>
      <c r="G20" s="9">
        <v>85</v>
      </c>
      <c r="H20" s="9">
        <v>85</v>
      </c>
      <c r="I20" s="9">
        <v>90</v>
      </c>
      <c r="J20" s="9">
        <v>90</v>
      </c>
      <c r="K20" s="9">
        <v>90</v>
      </c>
      <c r="L20" s="6">
        <f t="shared" si="0"/>
        <v>88.571428571428569</v>
      </c>
    </row>
    <row r="21" spans="2:12" x14ac:dyDescent="0.25">
      <c r="B21" s="8">
        <f t="shared" si="1"/>
        <v>13</v>
      </c>
      <c r="C21" s="8" t="s">
        <v>76</v>
      </c>
      <c r="D21" s="2" t="s">
        <v>77</v>
      </c>
      <c r="E21" s="9">
        <v>80</v>
      </c>
      <c r="F21" s="9">
        <v>80</v>
      </c>
      <c r="G21" s="9">
        <v>80</v>
      </c>
      <c r="H21" s="9">
        <v>80</v>
      </c>
      <c r="I21" s="9">
        <v>80</v>
      </c>
      <c r="J21" s="9">
        <v>80</v>
      </c>
      <c r="K21" s="9">
        <v>80</v>
      </c>
      <c r="L21" s="6">
        <f t="shared" si="0"/>
        <v>80</v>
      </c>
    </row>
    <row r="22" spans="2:12" x14ac:dyDescent="0.25">
      <c r="B22" s="8">
        <f t="shared" si="1"/>
        <v>14</v>
      </c>
      <c r="C22" s="8" t="s">
        <v>78</v>
      </c>
      <c r="D22" s="2" t="s">
        <v>79</v>
      </c>
      <c r="E22" s="9">
        <v>80</v>
      </c>
      <c r="F22" s="9">
        <v>70</v>
      </c>
      <c r="G22" s="9">
        <v>75</v>
      </c>
      <c r="H22" s="9">
        <v>80</v>
      </c>
      <c r="I22" s="9">
        <v>80</v>
      </c>
      <c r="J22" s="9">
        <v>80</v>
      </c>
      <c r="K22" s="9">
        <v>80</v>
      </c>
      <c r="L22" s="6">
        <f t="shared" si="0"/>
        <v>77.857142857142861</v>
      </c>
    </row>
    <row r="23" spans="2:12" x14ac:dyDescent="0.25">
      <c r="B23" s="8">
        <f t="shared" si="1"/>
        <v>15</v>
      </c>
      <c r="C23" s="8" t="s">
        <v>80</v>
      </c>
      <c r="D23" s="2" t="s">
        <v>81</v>
      </c>
      <c r="E23" s="9">
        <v>90</v>
      </c>
      <c r="F23" s="9">
        <v>90</v>
      </c>
      <c r="G23" s="9">
        <v>90</v>
      </c>
      <c r="H23" s="9">
        <v>95</v>
      </c>
      <c r="I23" s="9">
        <v>95</v>
      </c>
      <c r="J23" s="9">
        <v>95</v>
      </c>
      <c r="K23" s="9">
        <v>95</v>
      </c>
      <c r="L23" s="6">
        <f t="shared" si="0"/>
        <v>92.857142857142861</v>
      </c>
    </row>
    <row r="24" spans="2:12" x14ac:dyDescent="0.25">
      <c r="B24" s="8">
        <v>16</v>
      </c>
      <c r="C24" s="8" t="s">
        <v>82</v>
      </c>
      <c r="D24" s="2" t="s">
        <v>83</v>
      </c>
      <c r="E24" s="9">
        <v>80</v>
      </c>
      <c r="F24" s="9">
        <v>80</v>
      </c>
      <c r="G24" s="9">
        <v>80</v>
      </c>
      <c r="H24" s="9">
        <v>80</v>
      </c>
      <c r="I24" s="9">
        <v>80</v>
      </c>
      <c r="J24" s="9">
        <v>80</v>
      </c>
      <c r="K24" s="9">
        <v>80</v>
      </c>
      <c r="L24" s="6">
        <f t="shared" si="0"/>
        <v>80</v>
      </c>
    </row>
    <row r="25" spans="2:12" x14ac:dyDescent="0.25">
      <c r="B25" s="8">
        <f t="shared" si="1"/>
        <v>17</v>
      </c>
      <c r="C25" s="8" t="s">
        <v>84</v>
      </c>
      <c r="D25" s="2" t="s">
        <v>85</v>
      </c>
      <c r="E25" s="9">
        <v>80</v>
      </c>
      <c r="F25" s="9">
        <v>80</v>
      </c>
      <c r="G25" s="9">
        <v>80</v>
      </c>
      <c r="H25" s="9">
        <v>100</v>
      </c>
      <c r="I25" s="9">
        <v>95</v>
      </c>
      <c r="J25" s="9">
        <v>95</v>
      </c>
      <c r="K25" s="9">
        <v>100</v>
      </c>
      <c r="L25" s="6">
        <f t="shared" si="0"/>
        <v>90</v>
      </c>
    </row>
    <row r="26" spans="2:12" x14ac:dyDescent="0.25">
      <c r="B26" s="8">
        <f t="shared" si="1"/>
        <v>18</v>
      </c>
      <c r="C26" s="8" t="s">
        <v>86</v>
      </c>
      <c r="D26" s="2" t="s">
        <v>87</v>
      </c>
      <c r="E26" s="9">
        <v>80</v>
      </c>
      <c r="F26" s="9">
        <v>80</v>
      </c>
      <c r="G26" s="9">
        <v>80</v>
      </c>
      <c r="H26" s="9">
        <v>80</v>
      </c>
      <c r="I26" s="9">
        <v>85</v>
      </c>
      <c r="J26" s="9">
        <v>85</v>
      </c>
      <c r="K26" s="9">
        <v>85</v>
      </c>
      <c r="L26" s="6">
        <f t="shared" si="0"/>
        <v>82.142857142857139</v>
      </c>
    </row>
    <row r="27" spans="2:12" x14ac:dyDescent="0.25">
      <c r="B27" s="8">
        <f t="shared" si="1"/>
        <v>19</v>
      </c>
      <c r="C27" s="8" t="s">
        <v>88</v>
      </c>
      <c r="D27" s="2" t="s">
        <v>89</v>
      </c>
      <c r="E27" s="9">
        <v>90</v>
      </c>
      <c r="F27" s="9">
        <v>90</v>
      </c>
      <c r="G27" s="9">
        <v>90</v>
      </c>
      <c r="H27" s="9">
        <v>90</v>
      </c>
      <c r="I27" s="9">
        <v>90</v>
      </c>
      <c r="J27" s="9">
        <v>90</v>
      </c>
      <c r="K27" s="9">
        <v>90</v>
      </c>
      <c r="L27" s="6">
        <f t="shared" si="0"/>
        <v>90</v>
      </c>
    </row>
    <row r="28" spans="2:12" x14ac:dyDescent="0.25">
      <c r="B28" s="8">
        <f t="shared" si="1"/>
        <v>20</v>
      </c>
      <c r="C28" s="8" t="s">
        <v>90</v>
      </c>
      <c r="D28" s="2" t="s">
        <v>91</v>
      </c>
      <c r="E28" s="9">
        <v>80</v>
      </c>
      <c r="F28" s="9">
        <v>80</v>
      </c>
      <c r="G28" s="9">
        <v>80</v>
      </c>
      <c r="H28" s="9">
        <v>80</v>
      </c>
      <c r="I28" s="9">
        <v>85</v>
      </c>
      <c r="J28" s="9">
        <v>80</v>
      </c>
      <c r="K28" s="9">
        <v>85</v>
      </c>
      <c r="L28" s="6">
        <f t="shared" si="0"/>
        <v>81.428571428571431</v>
      </c>
    </row>
    <row r="29" spans="2:12" x14ac:dyDescent="0.25">
      <c r="B29" s="8">
        <f t="shared" si="1"/>
        <v>21</v>
      </c>
      <c r="C29" s="8" t="s">
        <v>92</v>
      </c>
      <c r="D29" s="2" t="s">
        <v>93</v>
      </c>
      <c r="E29" s="9">
        <v>80</v>
      </c>
      <c r="F29" s="9">
        <v>80</v>
      </c>
      <c r="G29" s="9">
        <v>80</v>
      </c>
      <c r="H29" s="9">
        <v>80</v>
      </c>
      <c r="I29" s="9">
        <v>80</v>
      </c>
      <c r="J29" s="9">
        <v>80</v>
      </c>
      <c r="K29" s="9">
        <v>80</v>
      </c>
      <c r="L29" s="6">
        <f t="shared" si="0"/>
        <v>80</v>
      </c>
    </row>
    <row r="30" spans="2:12" x14ac:dyDescent="0.25">
      <c r="B30" s="8">
        <f t="shared" si="1"/>
        <v>22</v>
      </c>
      <c r="C30" s="8" t="s">
        <v>94</v>
      </c>
      <c r="D30" s="2" t="s">
        <v>95</v>
      </c>
      <c r="E30" s="9">
        <v>100</v>
      </c>
      <c r="F30" s="9">
        <v>100</v>
      </c>
      <c r="G30" s="9">
        <v>90</v>
      </c>
      <c r="H30" s="9">
        <v>80</v>
      </c>
      <c r="I30" s="9">
        <v>80</v>
      </c>
      <c r="J30" s="9">
        <v>80</v>
      </c>
      <c r="K30" s="9">
        <v>80</v>
      </c>
      <c r="L30" s="6">
        <f t="shared" si="0"/>
        <v>87.142857142857139</v>
      </c>
    </row>
    <row r="31" spans="2:12" x14ac:dyDescent="0.25">
      <c r="B31" s="8">
        <f t="shared" si="1"/>
        <v>23</v>
      </c>
      <c r="C31" s="8" t="s">
        <v>96</v>
      </c>
      <c r="D31" s="2" t="s">
        <v>97</v>
      </c>
      <c r="E31" s="9">
        <v>75</v>
      </c>
      <c r="F31" s="9">
        <v>75</v>
      </c>
      <c r="G31" s="9">
        <v>80</v>
      </c>
      <c r="H31" s="9">
        <v>75</v>
      </c>
      <c r="I31" s="9">
        <v>75</v>
      </c>
      <c r="J31" s="9">
        <v>75</v>
      </c>
      <c r="K31" s="9">
        <v>75</v>
      </c>
      <c r="L31" s="6">
        <f t="shared" si="0"/>
        <v>75.714285714285708</v>
      </c>
    </row>
    <row r="32" spans="2:12" x14ac:dyDescent="0.25">
      <c r="B32" s="8">
        <f>B31+1</f>
        <v>24</v>
      </c>
      <c r="C32" s="8" t="s">
        <v>98</v>
      </c>
      <c r="D32" s="20" t="s">
        <v>99</v>
      </c>
      <c r="E32" s="9">
        <v>75</v>
      </c>
      <c r="F32" s="9">
        <v>70</v>
      </c>
      <c r="G32" s="9">
        <v>70</v>
      </c>
      <c r="H32" s="9">
        <v>75</v>
      </c>
      <c r="I32" s="9">
        <v>75</v>
      </c>
      <c r="J32" s="9">
        <v>70</v>
      </c>
      <c r="K32" s="9">
        <v>75</v>
      </c>
      <c r="L32" s="6">
        <f t="shared" si="0"/>
        <v>72.857142857142861</v>
      </c>
    </row>
    <row r="33" spans="2:12" x14ac:dyDescent="0.25">
      <c r="B33" s="8">
        <f t="shared" si="1"/>
        <v>25</v>
      </c>
      <c r="C33" s="8" t="s">
        <v>102</v>
      </c>
      <c r="D33" s="20" t="s">
        <v>195</v>
      </c>
      <c r="E33" s="9">
        <v>80</v>
      </c>
      <c r="F33" s="9">
        <v>80</v>
      </c>
      <c r="G33" s="9">
        <v>80</v>
      </c>
      <c r="H33" s="9">
        <v>80</v>
      </c>
      <c r="I33" s="9">
        <v>80</v>
      </c>
      <c r="J33" s="9">
        <v>80</v>
      </c>
      <c r="K33" s="9">
        <v>80</v>
      </c>
      <c r="L33" s="6">
        <f t="shared" si="0"/>
        <v>80</v>
      </c>
    </row>
    <row r="34" spans="2:12" x14ac:dyDescent="0.25">
      <c r="B34" s="8">
        <f t="shared" si="1"/>
        <v>26</v>
      </c>
      <c r="C34" s="8" t="s">
        <v>104</v>
      </c>
      <c r="D34" s="19" t="s">
        <v>105</v>
      </c>
      <c r="E34" s="9">
        <v>80</v>
      </c>
      <c r="F34" s="9">
        <v>80</v>
      </c>
      <c r="G34" s="9">
        <v>80</v>
      </c>
      <c r="H34" s="9">
        <v>80</v>
      </c>
      <c r="I34" s="9">
        <v>80</v>
      </c>
      <c r="J34" s="9">
        <v>80</v>
      </c>
      <c r="K34" s="9">
        <v>80</v>
      </c>
      <c r="L34" s="6">
        <f t="shared" si="0"/>
        <v>80</v>
      </c>
    </row>
    <row r="35" spans="2:12" x14ac:dyDescent="0.25">
      <c r="B35" s="8">
        <f t="shared" si="1"/>
        <v>27</v>
      </c>
      <c r="C35" s="8" t="s">
        <v>106</v>
      </c>
      <c r="D35" s="19" t="s">
        <v>107</v>
      </c>
      <c r="E35" s="9">
        <v>75</v>
      </c>
      <c r="F35" s="9">
        <v>75</v>
      </c>
      <c r="G35" s="9">
        <v>80</v>
      </c>
      <c r="H35" s="9">
        <v>75</v>
      </c>
      <c r="I35" s="9">
        <v>80</v>
      </c>
      <c r="J35" s="9">
        <v>75</v>
      </c>
      <c r="K35" s="9">
        <v>80</v>
      </c>
      <c r="L35" s="6">
        <f t="shared" si="0"/>
        <v>77.142857142857139</v>
      </c>
    </row>
    <row r="36" spans="2:12" x14ac:dyDescent="0.25">
      <c r="B36" s="8">
        <f t="shared" si="1"/>
        <v>28</v>
      </c>
      <c r="C36" s="8" t="s">
        <v>108</v>
      </c>
      <c r="D36" s="19" t="s">
        <v>109</v>
      </c>
      <c r="E36" s="9">
        <v>80</v>
      </c>
      <c r="F36" s="9">
        <v>80</v>
      </c>
      <c r="G36" s="9">
        <v>80</v>
      </c>
      <c r="H36" s="9">
        <v>80</v>
      </c>
      <c r="I36" s="9">
        <v>80</v>
      </c>
      <c r="J36" s="9">
        <v>80</v>
      </c>
      <c r="K36" s="9">
        <v>80</v>
      </c>
      <c r="L36" s="6">
        <f t="shared" si="0"/>
        <v>80</v>
      </c>
    </row>
    <row r="37" spans="2:12" x14ac:dyDescent="0.25">
      <c r="B37" s="8">
        <f t="shared" si="1"/>
        <v>29</v>
      </c>
      <c r="C37" s="8"/>
      <c r="D37" s="19"/>
      <c r="E37" s="9"/>
      <c r="F37" s="9"/>
      <c r="G37" s="9"/>
      <c r="H37" s="9"/>
      <c r="I37" s="9"/>
      <c r="J37" s="9"/>
      <c r="K37" s="9"/>
      <c r="L37" s="6">
        <f t="shared" si="0"/>
        <v>0</v>
      </c>
    </row>
    <row r="38" spans="2:12" x14ac:dyDescent="0.25">
      <c r="B38" s="8">
        <f t="shared" si="1"/>
        <v>30</v>
      </c>
      <c r="C38" s="8"/>
      <c r="D38" s="8"/>
      <c r="E38" s="9"/>
      <c r="F38" s="9"/>
      <c r="G38" s="9"/>
      <c r="H38" s="9"/>
      <c r="I38" s="9"/>
      <c r="J38" s="9"/>
      <c r="K38" s="9"/>
      <c r="L38" s="6">
        <f t="shared" si="0"/>
        <v>0</v>
      </c>
    </row>
    <row r="39" spans="2:12" x14ac:dyDescent="0.25">
      <c r="B39" s="8">
        <f t="shared" si="1"/>
        <v>31</v>
      </c>
      <c r="C39" s="8"/>
      <c r="D39" s="8"/>
      <c r="E39" s="9"/>
      <c r="F39" s="9"/>
      <c r="G39" s="9"/>
      <c r="H39" s="9"/>
      <c r="I39" s="9"/>
      <c r="J39" s="9"/>
      <c r="K39" s="9"/>
      <c r="L39" s="6">
        <f t="shared" si="0"/>
        <v>0</v>
      </c>
    </row>
    <row r="40" spans="2:12" x14ac:dyDescent="0.25">
      <c r="B40" s="8">
        <f t="shared" si="1"/>
        <v>32</v>
      </c>
      <c r="C40" s="8"/>
      <c r="D40" s="8"/>
      <c r="E40" s="9"/>
      <c r="F40" s="9"/>
      <c r="G40" s="9"/>
      <c r="H40" s="9"/>
      <c r="I40" s="9"/>
      <c r="J40" s="9"/>
      <c r="K40" s="9"/>
      <c r="L40" s="6">
        <f t="shared" si="0"/>
        <v>0</v>
      </c>
    </row>
    <row r="41" spans="2:12" x14ac:dyDescent="0.25">
      <c r="B41" s="8">
        <f t="shared" si="1"/>
        <v>33</v>
      </c>
      <c r="C41" s="8"/>
      <c r="D41" s="8"/>
      <c r="E41" s="9"/>
      <c r="F41" s="9"/>
      <c r="G41" s="9"/>
      <c r="H41" s="9"/>
      <c r="I41" s="9"/>
      <c r="J41" s="9"/>
      <c r="K41" s="9"/>
      <c r="L41" s="6">
        <f t="shared" si="0"/>
        <v>0</v>
      </c>
    </row>
    <row r="42" spans="2:12" x14ac:dyDescent="0.25">
      <c r="B42" s="8">
        <f t="shared" si="1"/>
        <v>34</v>
      </c>
      <c r="C42" s="8"/>
      <c r="D42" s="8"/>
      <c r="E42" s="9"/>
      <c r="F42" s="9"/>
      <c r="G42" s="9"/>
      <c r="H42" s="9"/>
      <c r="I42" s="9"/>
      <c r="J42" s="9"/>
      <c r="K42" s="9"/>
      <c r="L42" s="6">
        <f t="shared" si="0"/>
        <v>0</v>
      </c>
    </row>
    <row r="43" spans="2:12" x14ac:dyDescent="0.25">
      <c r="B43" s="8">
        <f t="shared" si="1"/>
        <v>35</v>
      </c>
      <c r="C43" s="4"/>
      <c r="D43" s="8"/>
      <c r="E43" s="9"/>
      <c r="F43" s="9"/>
      <c r="G43" s="9"/>
      <c r="H43" s="9"/>
      <c r="I43" s="9"/>
      <c r="J43" s="9"/>
      <c r="K43" s="9"/>
      <c r="L43" s="6">
        <f t="shared" si="0"/>
        <v>0</v>
      </c>
    </row>
    <row r="44" spans="2:12" x14ac:dyDescent="0.25">
      <c r="B44" s="8">
        <f t="shared" si="1"/>
        <v>36</v>
      </c>
      <c r="C44" s="4"/>
      <c r="D44" s="8"/>
      <c r="E44" s="9"/>
      <c r="F44" s="9"/>
      <c r="G44" s="9"/>
      <c r="H44" s="9"/>
      <c r="I44" s="9"/>
      <c r="J44" s="9"/>
      <c r="K44" s="9"/>
      <c r="L44" s="6">
        <f t="shared" si="0"/>
        <v>0</v>
      </c>
    </row>
    <row r="45" spans="2:12" x14ac:dyDescent="0.25">
      <c r="B45" s="8">
        <f t="shared" si="1"/>
        <v>37</v>
      </c>
      <c r="C45" s="4"/>
      <c r="D45" s="8"/>
      <c r="E45" s="9"/>
      <c r="F45" s="9"/>
      <c r="G45" s="9"/>
      <c r="H45" s="9"/>
      <c r="I45" s="9"/>
      <c r="J45" s="9"/>
      <c r="K45" s="9"/>
      <c r="L45" s="6">
        <f t="shared" si="0"/>
        <v>0</v>
      </c>
    </row>
    <row r="46" spans="2:12" x14ac:dyDescent="0.25">
      <c r="B46" s="8">
        <f t="shared" si="1"/>
        <v>38</v>
      </c>
      <c r="C46" s="4"/>
      <c r="D46" s="8"/>
      <c r="E46" s="9"/>
      <c r="F46" s="9"/>
      <c r="G46" s="9"/>
      <c r="H46" s="9"/>
      <c r="I46" s="9"/>
      <c r="J46" s="9"/>
      <c r="K46" s="9"/>
      <c r="L46" s="6">
        <f t="shared" si="0"/>
        <v>0</v>
      </c>
    </row>
    <row r="47" spans="2:12" x14ac:dyDescent="0.25">
      <c r="B47" s="8">
        <f t="shared" si="1"/>
        <v>39</v>
      </c>
      <c r="C47" s="4"/>
      <c r="D47" s="8"/>
      <c r="E47" s="9"/>
      <c r="F47" s="9"/>
      <c r="G47" s="9"/>
      <c r="H47" s="9"/>
      <c r="I47" s="9"/>
      <c r="J47" s="9"/>
      <c r="K47" s="9"/>
      <c r="L47" s="6">
        <f t="shared" ref="L47:L51" si="2">SUM(E47:K47)/7</f>
        <v>0</v>
      </c>
    </row>
    <row r="48" spans="2:12" x14ac:dyDescent="0.25">
      <c r="B48" s="8">
        <f t="shared" si="1"/>
        <v>40</v>
      </c>
      <c r="C48" s="4"/>
      <c r="D48" s="8"/>
      <c r="E48" s="9"/>
      <c r="F48" s="9"/>
      <c r="G48" s="9"/>
      <c r="H48" s="9"/>
      <c r="I48" s="9"/>
      <c r="J48" s="9"/>
      <c r="K48" s="9"/>
      <c r="L48" s="6">
        <f t="shared" si="2"/>
        <v>0</v>
      </c>
    </row>
    <row r="49" spans="2:12" x14ac:dyDescent="0.25">
      <c r="B49" s="8">
        <f t="shared" si="1"/>
        <v>41</v>
      </c>
      <c r="C49" s="4"/>
      <c r="D49" s="8"/>
      <c r="E49" s="9"/>
      <c r="F49" s="9"/>
      <c r="G49" s="9"/>
      <c r="H49" s="9"/>
      <c r="I49" s="9"/>
      <c r="J49" s="9"/>
      <c r="K49" s="9"/>
      <c r="L49" s="6">
        <f t="shared" si="2"/>
        <v>0</v>
      </c>
    </row>
    <row r="50" spans="2:12" x14ac:dyDescent="0.25">
      <c r="B50" s="8">
        <f t="shared" si="1"/>
        <v>42</v>
      </c>
      <c r="C50" s="4"/>
      <c r="D50" s="8"/>
      <c r="E50" s="9"/>
      <c r="F50" s="9"/>
      <c r="G50" s="9"/>
      <c r="H50" s="9"/>
      <c r="I50" s="9"/>
      <c r="J50" s="9"/>
      <c r="K50" s="9"/>
      <c r="L50" s="6">
        <f t="shared" si="2"/>
        <v>0</v>
      </c>
    </row>
    <row r="51" spans="2:12" x14ac:dyDescent="0.25">
      <c r="B51" s="8">
        <f t="shared" si="1"/>
        <v>43</v>
      </c>
      <c r="C51" s="2"/>
      <c r="D51" s="16"/>
      <c r="E51" s="2"/>
      <c r="F51" s="2"/>
      <c r="G51" s="2"/>
      <c r="H51" s="2"/>
      <c r="I51" s="2"/>
      <c r="J51" s="2"/>
      <c r="K51" s="2"/>
      <c r="L51" s="6">
        <f t="shared" si="2"/>
        <v>0</v>
      </c>
    </row>
    <row r="52" spans="2:12" x14ac:dyDescent="0.25">
      <c r="C52" s="40"/>
      <c r="D52" s="40"/>
      <c r="E52" s="11">
        <f t="shared" ref="E52:K52" si="3">COUNTIF(E9:E51,"&gt;=70")</f>
        <v>28</v>
      </c>
      <c r="F52" s="11">
        <f t="shared" si="3"/>
        <v>28</v>
      </c>
      <c r="G52" s="11">
        <f t="shared" si="3"/>
        <v>28</v>
      </c>
      <c r="H52" s="11">
        <f t="shared" si="3"/>
        <v>28</v>
      </c>
      <c r="I52" s="11">
        <f t="shared" si="3"/>
        <v>28</v>
      </c>
      <c r="J52" s="11">
        <f t="shared" si="3"/>
        <v>28</v>
      </c>
      <c r="K52" s="11">
        <f t="shared" si="3"/>
        <v>28</v>
      </c>
      <c r="L52" s="15">
        <f>COUNTIF(L9:L46,"&gt;=70")</f>
        <v>28</v>
      </c>
    </row>
    <row r="53" spans="2:12" x14ac:dyDescent="0.25">
      <c r="C53" s="22"/>
      <c r="D53" s="22"/>
      <c r="E53" s="12">
        <f t="shared" ref="E53:L53" si="4">COUNTIF(E9:E51,"&lt;70")</f>
        <v>0</v>
      </c>
      <c r="F53" s="12">
        <f t="shared" si="4"/>
        <v>0</v>
      </c>
      <c r="G53" s="12">
        <f t="shared" si="4"/>
        <v>0</v>
      </c>
      <c r="H53" s="12">
        <f t="shared" si="4"/>
        <v>0</v>
      </c>
      <c r="I53" s="12">
        <f t="shared" si="4"/>
        <v>0</v>
      </c>
      <c r="J53" s="12">
        <f t="shared" si="4"/>
        <v>0</v>
      </c>
      <c r="K53" s="12">
        <f t="shared" si="4"/>
        <v>0</v>
      </c>
      <c r="L53" s="12">
        <f t="shared" si="4"/>
        <v>15</v>
      </c>
    </row>
    <row r="54" spans="2:12" x14ac:dyDescent="0.25">
      <c r="C54" s="22"/>
      <c r="D54" s="22"/>
      <c r="E54" s="12">
        <f t="shared" ref="E54:L54" si="5">COUNT(E9:E51)</f>
        <v>28</v>
      </c>
      <c r="F54" s="12">
        <f t="shared" si="5"/>
        <v>28</v>
      </c>
      <c r="G54" s="12">
        <f t="shared" si="5"/>
        <v>28</v>
      </c>
      <c r="H54" s="12">
        <f t="shared" si="5"/>
        <v>28</v>
      </c>
      <c r="I54" s="12">
        <f t="shared" si="5"/>
        <v>28</v>
      </c>
      <c r="J54" s="12">
        <f t="shared" si="5"/>
        <v>28</v>
      </c>
      <c r="K54" s="12">
        <f t="shared" si="5"/>
        <v>28</v>
      </c>
      <c r="L54" s="12">
        <f t="shared" si="5"/>
        <v>43</v>
      </c>
    </row>
    <row r="55" spans="2:12" x14ac:dyDescent="0.25">
      <c r="C55" s="22"/>
      <c r="D55" s="22"/>
      <c r="E55" s="13">
        <f>E52/E54</f>
        <v>1</v>
      </c>
      <c r="F55" s="14">
        <f t="shared" ref="F55:L55" si="6">F52/F54</f>
        <v>1</v>
      </c>
      <c r="G55" s="14">
        <f t="shared" si="6"/>
        <v>1</v>
      </c>
      <c r="H55" s="14">
        <f t="shared" si="6"/>
        <v>1</v>
      </c>
      <c r="I55" s="14">
        <f t="shared" si="6"/>
        <v>1</v>
      </c>
      <c r="J55" s="14">
        <f t="shared" si="6"/>
        <v>1</v>
      </c>
      <c r="K55" s="14">
        <f t="shared" si="6"/>
        <v>1</v>
      </c>
      <c r="L55" s="14">
        <f t="shared" si="6"/>
        <v>0.65116279069767447</v>
      </c>
    </row>
    <row r="56" spans="2:12" x14ac:dyDescent="0.25">
      <c r="C56" s="22"/>
      <c r="D56" s="22"/>
      <c r="E56" s="13">
        <f>E53/E54</f>
        <v>0</v>
      </c>
      <c r="F56" s="13">
        <f t="shared" ref="F56:L56" si="7">F53/F54</f>
        <v>0</v>
      </c>
      <c r="G56" s="14">
        <f t="shared" si="7"/>
        <v>0</v>
      </c>
      <c r="H56" s="14">
        <f t="shared" si="7"/>
        <v>0</v>
      </c>
      <c r="I56" s="14">
        <f t="shared" si="7"/>
        <v>0</v>
      </c>
      <c r="J56" s="14">
        <f t="shared" si="7"/>
        <v>0</v>
      </c>
      <c r="K56" s="14">
        <f t="shared" si="7"/>
        <v>0</v>
      </c>
      <c r="L56" s="14">
        <f t="shared" si="7"/>
        <v>0.34883720930232559</v>
      </c>
    </row>
    <row r="57" spans="2:12" x14ac:dyDescent="0.25">
      <c r="C57" s="22"/>
      <c r="D57" s="22"/>
    </row>
    <row r="58" spans="2:12" x14ac:dyDescent="0.25">
      <c r="C58" s="7"/>
      <c r="D58" s="7"/>
    </row>
    <row r="59" spans="2:12" x14ac:dyDescent="0.25">
      <c r="E59" s="24"/>
      <c r="F59" s="24"/>
      <c r="G59" s="24"/>
      <c r="H59" s="24"/>
      <c r="I59" s="24"/>
      <c r="J59" s="24"/>
      <c r="K59" s="24"/>
    </row>
    <row r="60" spans="2:12" x14ac:dyDescent="0.25">
      <c r="E60" s="25" t="s">
        <v>18</v>
      </c>
      <c r="F60" s="25"/>
      <c r="G60" s="25"/>
      <c r="H60" s="25"/>
      <c r="I60" s="25"/>
      <c r="J60" s="25"/>
      <c r="K60" s="25"/>
    </row>
  </sheetData>
  <mergeCells count="13">
    <mergeCell ref="C52:D52"/>
    <mergeCell ref="B2:K2"/>
    <mergeCell ref="C3:K3"/>
    <mergeCell ref="E4:F4"/>
    <mergeCell ref="I4:J4"/>
    <mergeCell ref="F6:K6"/>
    <mergeCell ref="E60:K60"/>
    <mergeCell ref="C53:D53"/>
    <mergeCell ref="C54:D54"/>
    <mergeCell ref="C55:D55"/>
    <mergeCell ref="C56:D56"/>
    <mergeCell ref="C57:D57"/>
    <mergeCell ref="E59:K59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62"/>
  <sheetViews>
    <sheetView topLeftCell="C1" zoomScale="125" zoomScaleNormal="125" zoomScalePageLayoutView="125" workbookViewId="0">
      <selection activeCell="I4" sqref="I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.140625" customWidth="1"/>
    <col min="5" max="5" width="7.140625" customWidth="1"/>
    <col min="6" max="7" width="5.7109375" customWidth="1"/>
    <col min="8" max="8" width="6.42578125" customWidth="1"/>
    <col min="9" max="9" width="8" customWidth="1"/>
    <col min="10" max="10" width="8.7109375" customWidth="1"/>
    <col min="11" max="12" width="5.7109375" customWidth="1"/>
  </cols>
  <sheetData>
    <row r="2" spans="2:11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1"/>
      <c r="K2" s="1"/>
    </row>
    <row r="3" spans="2:11" x14ac:dyDescent="0.25">
      <c r="C3" s="34" t="s">
        <v>8</v>
      </c>
      <c r="D3" s="34"/>
      <c r="E3" s="34"/>
      <c r="F3" s="34"/>
      <c r="G3" s="34"/>
      <c r="H3" s="34"/>
      <c r="I3" s="34"/>
      <c r="J3" s="7"/>
      <c r="K3" s="7"/>
    </row>
    <row r="4" spans="2:11" x14ac:dyDescent="0.25">
      <c r="C4" t="s">
        <v>0</v>
      </c>
      <c r="D4" s="17" t="s">
        <v>49</v>
      </c>
      <c r="E4" s="36" t="s">
        <v>50</v>
      </c>
      <c r="F4" s="36"/>
      <c r="H4" t="s">
        <v>2</v>
      </c>
      <c r="I4" s="21">
        <v>45299</v>
      </c>
    </row>
    <row r="5" spans="2:11" ht="6.75" customHeight="1" x14ac:dyDescent="0.25">
      <c r="D5" s="3"/>
    </row>
    <row r="6" spans="2:11" x14ac:dyDescent="0.25">
      <c r="C6" t="s">
        <v>3</v>
      </c>
      <c r="D6" s="18" t="s">
        <v>24</v>
      </c>
      <c r="E6" s="7"/>
      <c r="F6" s="38" t="s">
        <v>51</v>
      </c>
      <c r="G6" s="38"/>
      <c r="H6" s="38"/>
      <c r="I6" s="38"/>
    </row>
    <row r="7" spans="2:11" ht="11.25" customHeight="1" x14ac:dyDescent="0.25"/>
    <row r="8" spans="2:11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9" t="s">
        <v>13</v>
      </c>
      <c r="J8" s="5" t="s">
        <v>23</v>
      </c>
    </row>
    <row r="9" spans="2:11" x14ac:dyDescent="0.25">
      <c r="B9" s="8">
        <v>1</v>
      </c>
      <c r="C9" s="8" t="s">
        <v>52</v>
      </c>
      <c r="D9" s="2" t="s">
        <v>53</v>
      </c>
      <c r="E9" s="9">
        <v>100</v>
      </c>
      <c r="F9" s="9">
        <v>100</v>
      </c>
      <c r="G9" s="9">
        <v>100</v>
      </c>
      <c r="H9" s="9">
        <v>100</v>
      </c>
      <c r="I9" s="9">
        <v>100</v>
      </c>
      <c r="J9" s="6">
        <f>SUM(E9:I9)/5</f>
        <v>100</v>
      </c>
    </row>
    <row r="10" spans="2:11" x14ac:dyDescent="0.25">
      <c r="B10" s="8">
        <f>B9+1</f>
        <v>2</v>
      </c>
      <c r="C10" s="8" t="s">
        <v>54</v>
      </c>
      <c r="D10" s="2" t="s">
        <v>55</v>
      </c>
      <c r="E10" s="9">
        <v>80</v>
      </c>
      <c r="F10" s="9">
        <v>80</v>
      </c>
      <c r="G10" s="9">
        <v>80</v>
      </c>
      <c r="H10" s="9">
        <v>80</v>
      </c>
      <c r="I10" s="9">
        <v>80</v>
      </c>
      <c r="J10" s="6">
        <f t="shared" ref="J10:J53" si="0">SUM(E10:I10)/5</f>
        <v>80</v>
      </c>
    </row>
    <row r="11" spans="2:11" x14ac:dyDescent="0.25">
      <c r="B11" s="8">
        <f>B10+1</f>
        <v>3</v>
      </c>
      <c r="C11" s="8" t="s">
        <v>56</v>
      </c>
      <c r="D11" s="2" t="s">
        <v>57</v>
      </c>
      <c r="E11" s="9">
        <v>100</v>
      </c>
      <c r="F11" s="9">
        <v>90</v>
      </c>
      <c r="G11" s="9">
        <v>85</v>
      </c>
      <c r="H11" s="9">
        <v>85</v>
      </c>
      <c r="I11" s="9">
        <v>85</v>
      </c>
      <c r="J11" s="6">
        <f t="shared" si="0"/>
        <v>89</v>
      </c>
    </row>
    <row r="12" spans="2:11" x14ac:dyDescent="0.25">
      <c r="B12" s="8">
        <f t="shared" ref="B12:B53" si="1">B11+1</f>
        <v>4</v>
      </c>
      <c r="C12" s="8" t="s">
        <v>58</v>
      </c>
      <c r="D12" s="2" t="s">
        <v>59</v>
      </c>
      <c r="E12" s="9">
        <v>80</v>
      </c>
      <c r="F12" s="9">
        <v>80</v>
      </c>
      <c r="G12" s="9">
        <v>80</v>
      </c>
      <c r="H12" s="9">
        <v>90</v>
      </c>
      <c r="I12" s="9">
        <v>80</v>
      </c>
      <c r="J12" s="6">
        <f t="shared" si="0"/>
        <v>82</v>
      </c>
    </row>
    <row r="13" spans="2:11" x14ac:dyDescent="0.25">
      <c r="B13" s="8">
        <f t="shared" si="1"/>
        <v>5</v>
      </c>
      <c r="C13" s="8" t="s">
        <v>60</v>
      </c>
      <c r="D13" s="2" t="s">
        <v>61</v>
      </c>
      <c r="E13" s="9">
        <v>90</v>
      </c>
      <c r="F13" s="9">
        <v>95</v>
      </c>
      <c r="G13" s="9">
        <v>95</v>
      </c>
      <c r="H13" s="9">
        <v>90</v>
      </c>
      <c r="I13" s="9">
        <v>95</v>
      </c>
      <c r="J13" s="6">
        <f t="shared" si="0"/>
        <v>93</v>
      </c>
    </row>
    <row r="14" spans="2:11" x14ac:dyDescent="0.25">
      <c r="B14" s="8">
        <f t="shared" si="1"/>
        <v>6</v>
      </c>
      <c r="C14" s="8" t="s">
        <v>62</v>
      </c>
      <c r="D14" s="2" t="s">
        <v>63</v>
      </c>
      <c r="E14" s="9">
        <v>80</v>
      </c>
      <c r="F14" s="9">
        <v>85</v>
      </c>
      <c r="G14" s="9">
        <v>85</v>
      </c>
      <c r="H14" s="9">
        <v>85</v>
      </c>
      <c r="I14" s="9">
        <v>85</v>
      </c>
      <c r="J14" s="6">
        <f t="shared" si="0"/>
        <v>84</v>
      </c>
    </row>
    <row r="15" spans="2:11" x14ac:dyDescent="0.25">
      <c r="B15" s="8">
        <f t="shared" si="1"/>
        <v>7</v>
      </c>
      <c r="C15" s="8" t="s">
        <v>64</v>
      </c>
      <c r="D15" s="2" t="s">
        <v>65</v>
      </c>
      <c r="E15" s="9">
        <v>80</v>
      </c>
      <c r="F15" s="9">
        <v>80</v>
      </c>
      <c r="G15" s="9">
        <v>80</v>
      </c>
      <c r="H15" s="9">
        <v>80</v>
      </c>
      <c r="I15" s="9">
        <v>80</v>
      </c>
      <c r="J15" s="6">
        <f t="shared" si="0"/>
        <v>80</v>
      </c>
    </row>
    <row r="16" spans="2:11" x14ac:dyDescent="0.25">
      <c r="B16" s="8">
        <f t="shared" si="1"/>
        <v>8</v>
      </c>
      <c r="C16" s="8" t="s">
        <v>66</v>
      </c>
      <c r="D16" s="2" t="s">
        <v>67</v>
      </c>
      <c r="E16" s="9">
        <v>90</v>
      </c>
      <c r="F16" s="9">
        <v>95</v>
      </c>
      <c r="G16" s="9">
        <v>95</v>
      </c>
      <c r="H16" s="9">
        <v>90</v>
      </c>
      <c r="I16" s="9">
        <v>90</v>
      </c>
      <c r="J16" s="6">
        <f t="shared" si="0"/>
        <v>92</v>
      </c>
    </row>
    <row r="17" spans="2:10" x14ac:dyDescent="0.25">
      <c r="B17" s="8">
        <f t="shared" si="1"/>
        <v>9</v>
      </c>
      <c r="C17" s="8" t="s">
        <v>68</v>
      </c>
      <c r="D17" s="2" t="s">
        <v>69</v>
      </c>
      <c r="E17" s="9">
        <v>80</v>
      </c>
      <c r="F17" s="9">
        <v>80</v>
      </c>
      <c r="G17" s="9">
        <v>80</v>
      </c>
      <c r="H17" s="9">
        <v>80</v>
      </c>
      <c r="I17" s="9">
        <v>80</v>
      </c>
      <c r="J17" s="6">
        <f t="shared" si="0"/>
        <v>80</v>
      </c>
    </row>
    <row r="18" spans="2:10" x14ac:dyDescent="0.25">
      <c r="B18" s="8">
        <f>B17+1</f>
        <v>10</v>
      </c>
      <c r="C18" s="8" t="s">
        <v>70</v>
      </c>
      <c r="D18" s="2" t="s">
        <v>71</v>
      </c>
      <c r="E18" s="9">
        <v>80</v>
      </c>
      <c r="F18" s="9">
        <v>85</v>
      </c>
      <c r="G18" s="9">
        <v>80</v>
      </c>
      <c r="H18" s="9">
        <v>80</v>
      </c>
      <c r="I18" s="9">
        <v>85</v>
      </c>
      <c r="J18" s="6">
        <f t="shared" si="0"/>
        <v>82</v>
      </c>
    </row>
    <row r="19" spans="2:10" x14ac:dyDescent="0.25">
      <c r="B19" s="8">
        <f t="shared" si="1"/>
        <v>11</v>
      </c>
      <c r="C19" s="8" t="s">
        <v>72</v>
      </c>
      <c r="D19" s="2" t="s">
        <v>73</v>
      </c>
      <c r="E19" s="9">
        <v>90</v>
      </c>
      <c r="F19" s="9">
        <v>90</v>
      </c>
      <c r="G19" s="9">
        <v>90</v>
      </c>
      <c r="H19" s="9">
        <v>90</v>
      </c>
      <c r="I19" s="9">
        <v>90</v>
      </c>
      <c r="J19" s="6">
        <f t="shared" si="0"/>
        <v>90</v>
      </c>
    </row>
    <row r="20" spans="2:10" x14ac:dyDescent="0.25">
      <c r="B20" s="8">
        <f t="shared" si="1"/>
        <v>12</v>
      </c>
      <c r="C20" s="8" t="s">
        <v>74</v>
      </c>
      <c r="D20" s="2" t="s">
        <v>75</v>
      </c>
      <c r="E20" s="9">
        <v>90</v>
      </c>
      <c r="F20" s="9">
        <v>95</v>
      </c>
      <c r="G20" s="9">
        <v>100</v>
      </c>
      <c r="H20" s="9">
        <v>90</v>
      </c>
      <c r="I20" s="9">
        <v>95</v>
      </c>
      <c r="J20" s="6">
        <f t="shared" si="0"/>
        <v>94</v>
      </c>
    </row>
    <row r="21" spans="2:10" x14ac:dyDescent="0.25">
      <c r="B21" s="8">
        <f t="shared" si="1"/>
        <v>13</v>
      </c>
      <c r="C21" s="8" t="s">
        <v>76</v>
      </c>
      <c r="D21" s="2" t="s">
        <v>77</v>
      </c>
      <c r="E21" s="9">
        <v>80</v>
      </c>
      <c r="F21" s="9">
        <v>80</v>
      </c>
      <c r="G21" s="9">
        <v>80</v>
      </c>
      <c r="H21" s="9">
        <v>80</v>
      </c>
      <c r="I21" s="9">
        <v>80</v>
      </c>
      <c r="J21" s="6">
        <f t="shared" si="0"/>
        <v>80</v>
      </c>
    </row>
    <row r="22" spans="2:10" x14ac:dyDescent="0.25">
      <c r="B22" s="8">
        <f t="shared" si="1"/>
        <v>14</v>
      </c>
      <c r="C22" s="8" t="s">
        <v>78</v>
      </c>
      <c r="D22" s="2" t="s">
        <v>79</v>
      </c>
      <c r="E22" s="9">
        <v>80</v>
      </c>
      <c r="F22" s="9">
        <v>85</v>
      </c>
      <c r="G22" s="9">
        <v>80</v>
      </c>
      <c r="H22" s="9">
        <v>80</v>
      </c>
      <c r="I22" s="9">
        <v>80</v>
      </c>
      <c r="J22" s="6">
        <f t="shared" si="0"/>
        <v>81</v>
      </c>
    </row>
    <row r="23" spans="2:10" x14ac:dyDescent="0.25">
      <c r="B23" s="8">
        <f t="shared" si="1"/>
        <v>15</v>
      </c>
      <c r="C23" s="8" t="s">
        <v>80</v>
      </c>
      <c r="D23" s="2" t="s">
        <v>81</v>
      </c>
      <c r="E23" s="9">
        <v>90</v>
      </c>
      <c r="F23" s="9">
        <v>95</v>
      </c>
      <c r="G23" s="9">
        <v>100</v>
      </c>
      <c r="H23" s="9">
        <v>95</v>
      </c>
      <c r="I23" s="9">
        <v>90</v>
      </c>
      <c r="J23" s="6">
        <f t="shared" si="0"/>
        <v>94</v>
      </c>
    </row>
    <row r="24" spans="2:10" x14ac:dyDescent="0.25">
      <c r="B24" s="8">
        <f t="shared" si="1"/>
        <v>16</v>
      </c>
      <c r="C24" s="8" t="s">
        <v>46</v>
      </c>
      <c r="D24" s="2" t="s">
        <v>28</v>
      </c>
      <c r="E24" s="9">
        <v>90</v>
      </c>
      <c r="F24" s="9">
        <v>90</v>
      </c>
      <c r="G24" s="9">
        <v>90</v>
      </c>
      <c r="H24" s="9">
        <v>90</v>
      </c>
      <c r="I24" s="9">
        <v>90</v>
      </c>
      <c r="J24" s="6">
        <f t="shared" si="0"/>
        <v>90</v>
      </c>
    </row>
    <row r="25" spans="2:10" x14ac:dyDescent="0.25">
      <c r="B25" s="8">
        <f t="shared" si="1"/>
        <v>17</v>
      </c>
      <c r="C25" s="8" t="s">
        <v>82</v>
      </c>
      <c r="D25" s="2" t="s">
        <v>83</v>
      </c>
      <c r="E25" s="9">
        <v>80</v>
      </c>
      <c r="F25" s="9">
        <v>80</v>
      </c>
      <c r="G25" s="9">
        <v>80</v>
      </c>
      <c r="H25" s="9">
        <v>80</v>
      </c>
      <c r="I25" s="9">
        <v>80</v>
      </c>
      <c r="J25" s="6">
        <f t="shared" si="0"/>
        <v>80</v>
      </c>
    </row>
    <row r="26" spans="2:10" x14ac:dyDescent="0.25">
      <c r="B26" s="8">
        <f t="shared" si="1"/>
        <v>18</v>
      </c>
      <c r="C26" s="8" t="s">
        <v>84</v>
      </c>
      <c r="D26" s="2" t="s">
        <v>85</v>
      </c>
      <c r="E26" s="9">
        <v>100</v>
      </c>
      <c r="F26" s="9">
        <v>100</v>
      </c>
      <c r="G26" s="9">
        <v>100</v>
      </c>
      <c r="H26" s="9">
        <v>90</v>
      </c>
      <c r="I26" s="9">
        <v>95</v>
      </c>
      <c r="J26" s="6">
        <f t="shared" si="0"/>
        <v>97</v>
      </c>
    </row>
    <row r="27" spans="2:10" x14ac:dyDescent="0.25">
      <c r="B27" s="8">
        <f t="shared" si="1"/>
        <v>19</v>
      </c>
      <c r="C27" s="8" t="s">
        <v>86</v>
      </c>
      <c r="D27" s="2" t="s">
        <v>87</v>
      </c>
      <c r="E27" s="9">
        <v>80</v>
      </c>
      <c r="F27" s="9">
        <v>85</v>
      </c>
      <c r="G27" s="9">
        <v>80</v>
      </c>
      <c r="H27" s="9">
        <v>80</v>
      </c>
      <c r="I27" s="9">
        <v>80</v>
      </c>
      <c r="J27" s="6">
        <f t="shared" si="0"/>
        <v>81</v>
      </c>
    </row>
    <row r="28" spans="2:10" x14ac:dyDescent="0.25">
      <c r="B28" s="8">
        <f t="shared" si="1"/>
        <v>20</v>
      </c>
      <c r="C28" s="8" t="s">
        <v>88</v>
      </c>
      <c r="D28" s="2" t="s">
        <v>89</v>
      </c>
      <c r="E28" s="9">
        <v>80</v>
      </c>
      <c r="F28" s="9">
        <v>90</v>
      </c>
      <c r="G28" s="9">
        <v>80</v>
      </c>
      <c r="H28" s="9">
        <v>80</v>
      </c>
      <c r="I28" s="9">
        <v>80</v>
      </c>
      <c r="J28" s="6">
        <f t="shared" si="0"/>
        <v>82</v>
      </c>
    </row>
    <row r="29" spans="2:10" x14ac:dyDescent="0.25">
      <c r="B29" s="8">
        <f t="shared" si="1"/>
        <v>21</v>
      </c>
      <c r="C29" s="8" t="s">
        <v>90</v>
      </c>
      <c r="D29" s="2" t="s">
        <v>91</v>
      </c>
      <c r="E29" s="9">
        <v>80</v>
      </c>
      <c r="F29" s="9">
        <v>80</v>
      </c>
      <c r="G29" s="9">
        <v>80</v>
      </c>
      <c r="H29" s="9">
        <v>80</v>
      </c>
      <c r="I29" s="9">
        <v>80</v>
      </c>
      <c r="J29" s="6">
        <f t="shared" si="0"/>
        <v>80</v>
      </c>
    </row>
    <row r="30" spans="2:10" x14ac:dyDescent="0.25">
      <c r="B30" s="8">
        <f t="shared" si="1"/>
        <v>22</v>
      </c>
      <c r="C30" s="8" t="s">
        <v>92</v>
      </c>
      <c r="D30" s="2" t="s">
        <v>93</v>
      </c>
      <c r="E30" s="9">
        <v>80</v>
      </c>
      <c r="F30" s="9">
        <v>85</v>
      </c>
      <c r="G30" s="9">
        <v>80</v>
      </c>
      <c r="H30" s="9">
        <v>80</v>
      </c>
      <c r="I30" s="9">
        <v>85</v>
      </c>
      <c r="J30" s="6">
        <f t="shared" si="0"/>
        <v>82</v>
      </c>
    </row>
    <row r="31" spans="2:10" x14ac:dyDescent="0.25">
      <c r="B31" s="8">
        <f t="shared" si="1"/>
        <v>23</v>
      </c>
      <c r="C31" s="8" t="s">
        <v>94</v>
      </c>
      <c r="D31" s="2" t="s">
        <v>95</v>
      </c>
      <c r="E31" s="9">
        <v>100</v>
      </c>
      <c r="F31" s="9">
        <v>100</v>
      </c>
      <c r="G31" s="9">
        <v>80</v>
      </c>
      <c r="H31" s="9">
        <v>80</v>
      </c>
      <c r="I31" s="9">
        <v>80</v>
      </c>
      <c r="J31" s="6">
        <f t="shared" si="0"/>
        <v>88</v>
      </c>
    </row>
    <row r="32" spans="2:10" x14ac:dyDescent="0.25">
      <c r="B32" s="8">
        <f t="shared" si="1"/>
        <v>24</v>
      </c>
      <c r="C32" s="8" t="s">
        <v>96</v>
      </c>
      <c r="D32" s="2" t="s">
        <v>97</v>
      </c>
      <c r="E32" s="9">
        <v>80</v>
      </c>
      <c r="F32" s="9">
        <v>80</v>
      </c>
      <c r="G32" s="9">
        <v>80</v>
      </c>
      <c r="H32" s="9">
        <v>80</v>
      </c>
      <c r="I32" s="9">
        <v>80</v>
      </c>
      <c r="J32" s="6">
        <f t="shared" si="0"/>
        <v>80</v>
      </c>
    </row>
    <row r="33" spans="2:10" x14ac:dyDescent="0.25">
      <c r="B33" s="8">
        <f>B32+1</f>
        <v>25</v>
      </c>
      <c r="C33" s="8" t="s">
        <v>98</v>
      </c>
      <c r="D33" s="20" t="s">
        <v>99</v>
      </c>
      <c r="E33" s="9">
        <v>80</v>
      </c>
      <c r="F33" s="9">
        <v>85</v>
      </c>
      <c r="G33" s="9">
        <v>80</v>
      </c>
      <c r="H33" s="9">
        <v>80</v>
      </c>
      <c r="I33" s="9">
        <v>80</v>
      </c>
      <c r="J33" s="6">
        <f t="shared" si="0"/>
        <v>81</v>
      </c>
    </row>
    <row r="34" spans="2:10" x14ac:dyDescent="0.25">
      <c r="B34" s="8">
        <f t="shared" si="1"/>
        <v>26</v>
      </c>
      <c r="C34" s="8" t="s">
        <v>100</v>
      </c>
      <c r="D34" s="19" t="s">
        <v>101</v>
      </c>
      <c r="E34" s="9">
        <v>100</v>
      </c>
      <c r="F34" s="9">
        <v>100</v>
      </c>
      <c r="G34" s="9">
        <v>100</v>
      </c>
      <c r="H34" s="9">
        <v>10</v>
      </c>
      <c r="I34" s="9">
        <v>100</v>
      </c>
      <c r="J34" s="6">
        <f t="shared" si="0"/>
        <v>82</v>
      </c>
    </row>
    <row r="35" spans="2:10" x14ac:dyDescent="0.25">
      <c r="B35" s="8">
        <f t="shared" si="1"/>
        <v>27</v>
      </c>
      <c r="C35" s="8" t="s">
        <v>102</v>
      </c>
      <c r="D35" s="19" t="s">
        <v>103</v>
      </c>
      <c r="E35" s="9">
        <v>80</v>
      </c>
      <c r="F35" s="9">
        <v>85</v>
      </c>
      <c r="G35" s="9">
        <v>100</v>
      </c>
      <c r="H35" s="9">
        <v>90</v>
      </c>
      <c r="I35" s="9">
        <v>95</v>
      </c>
      <c r="J35" s="6">
        <f t="shared" si="0"/>
        <v>90</v>
      </c>
    </row>
    <row r="36" spans="2:10" x14ac:dyDescent="0.25">
      <c r="B36" s="8">
        <f t="shared" si="1"/>
        <v>28</v>
      </c>
      <c r="C36" s="8" t="s">
        <v>104</v>
      </c>
      <c r="D36" s="19" t="s">
        <v>105</v>
      </c>
      <c r="E36" s="9">
        <v>80</v>
      </c>
      <c r="F36" s="9">
        <v>85</v>
      </c>
      <c r="G36" s="9">
        <v>80</v>
      </c>
      <c r="H36" s="9">
        <v>80</v>
      </c>
      <c r="I36" s="9">
        <v>80</v>
      </c>
      <c r="J36" s="6">
        <f t="shared" si="0"/>
        <v>81</v>
      </c>
    </row>
    <row r="37" spans="2:10" x14ac:dyDescent="0.25">
      <c r="B37" s="8">
        <f t="shared" si="1"/>
        <v>29</v>
      </c>
      <c r="C37" s="8" t="s">
        <v>106</v>
      </c>
      <c r="D37" s="19" t="s">
        <v>107</v>
      </c>
      <c r="E37" s="9">
        <v>80</v>
      </c>
      <c r="F37" s="9">
        <v>85</v>
      </c>
      <c r="G37" s="9">
        <v>80</v>
      </c>
      <c r="H37" s="9">
        <v>85</v>
      </c>
      <c r="I37" s="9">
        <v>85</v>
      </c>
      <c r="J37" s="6">
        <f t="shared" si="0"/>
        <v>83</v>
      </c>
    </row>
    <row r="38" spans="2:10" x14ac:dyDescent="0.25">
      <c r="B38" s="8">
        <f t="shared" si="1"/>
        <v>30</v>
      </c>
      <c r="C38" s="8" t="s">
        <v>108</v>
      </c>
      <c r="D38" s="19" t="s">
        <v>109</v>
      </c>
      <c r="E38" s="9">
        <v>90</v>
      </c>
      <c r="F38" s="9">
        <v>95</v>
      </c>
      <c r="G38" s="9">
        <v>80</v>
      </c>
      <c r="H38" s="9">
        <v>90</v>
      </c>
      <c r="I38" s="9">
        <v>90</v>
      </c>
      <c r="J38" s="6">
        <f t="shared" si="0"/>
        <v>89</v>
      </c>
    </row>
    <row r="39" spans="2:10" x14ac:dyDescent="0.25">
      <c r="B39" s="8">
        <f t="shared" si="1"/>
        <v>31</v>
      </c>
      <c r="C39" s="8"/>
      <c r="D39" s="8"/>
      <c r="E39" s="9"/>
      <c r="F39" s="9"/>
      <c r="G39" s="9"/>
      <c r="H39" s="9"/>
      <c r="I39" s="9"/>
      <c r="J39" s="6">
        <f t="shared" si="0"/>
        <v>0</v>
      </c>
    </row>
    <row r="40" spans="2:10" x14ac:dyDescent="0.25">
      <c r="B40" s="8">
        <f t="shared" si="1"/>
        <v>32</v>
      </c>
      <c r="C40" s="8"/>
      <c r="D40" s="8"/>
      <c r="E40" s="9"/>
      <c r="F40" s="9"/>
      <c r="G40" s="9"/>
      <c r="H40" s="9"/>
      <c r="I40" s="9"/>
      <c r="J40" s="6">
        <f t="shared" si="0"/>
        <v>0</v>
      </c>
    </row>
    <row r="41" spans="2:10" x14ac:dyDescent="0.25">
      <c r="B41" s="8">
        <f t="shared" si="1"/>
        <v>33</v>
      </c>
      <c r="C41" s="8"/>
      <c r="D41" s="8"/>
      <c r="E41" s="9"/>
      <c r="F41" s="9"/>
      <c r="G41" s="9"/>
      <c r="H41" s="9"/>
      <c r="I41" s="9"/>
      <c r="J41" s="6">
        <f t="shared" si="0"/>
        <v>0</v>
      </c>
    </row>
    <row r="42" spans="2:10" x14ac:dyDescent="0.25">
      <c r="B42" s="8">
        <f t="shared" si="1"/>
        <v>34</v>
      </c>
      <c r="C42" s="8"/>
      <c r="D42" s="8"/>
      <c r="E42" s="9"/>
      <c r="F42" s="9"/>
      <c r="G42" s="9"/>
      <c r="H42" s="9"/>
      <c r="I42" s="9"/>
      <c r="J42" s="6">
        <f t="shared" si="0"/>
        <v>0</v>
      </c>
    </row>
    <row r="43" spans="2:10" x14ac:dyDescent="0.25">
      <c r="B43" s="8">
        <f t="shared" si="1"/>
        <v>35</v>
      </c>
      <c r="C43" s="8"/>
      <c r="D43" s="8"/>
      <c r="E43" s="9"/>
      <c r="F43" s="9"/>
      <c r="G43" s="9"/>
      <c r="H43" s="9"/>
      <c r="I43" s="9"/>
      <c r="J43" s="6">
        <f t="shared" si="0"/>
        <v>0</v>
      </c>
    </row>
    <row r="44" spans="2:10" x14ac:dyDescent="0.25">
      <c r="B44" s="8">
        <f t="shared" si="1"/>
        <v>36</v>
      </c>
      <c r="C44" s="8"/>
      <c r="D44" s="8"/>
      <c r="E44" s="9"/>
      <c r="F44" s="9"/>
      <c r="G44" s="9"/>
      <c r="H44" s="9"/>
      <c r="I44" s="9"/>
      <c r="J44" s="6">
        <f t="shared" si="0"/>
        <v>0</v>
      </c>
    </row>
    <row r="45" spans="2:10" x14ac:dyDescent="0.25">
      <c r="B45" s="8">
        <f t="shared" si="1"/>
        <v>37</v>
      </c>
      <c r="C45" s="4"/>
      <c r="D45" s="8"/>
      <c r="E45" s="9"/>
      <c r="F45" s="9"/>
      <c r="G45" s="9"/>
      <c r="H45" s="9"/>
      <c r="I45" s="9"/>
      <c r="J45" s="6">
        <f t="shared" si="0"/>
        <v>0</v>
      </c>
    </row>
    <row r="46" spans="2:10" x14ac:dyDescent="0.25">
      <c r="B46" s="8">
        <f t="shared" si="1"/>
        <v>38</v>
      </c>
      <c r="C46" s="4"/>
      <c r="D46" s="8"/>
      <c r="E46" s="9"/>
      <c r="F46" s="9"/>
      <c r="G46" s="9"/>
      <c r="H46" s="9"/>
      <c r="I46" s="9"/>
      <c r="J46" s="6">
        <f t="shared" si="0"/>
        <v>0</v>
      </c>
    </row>
    <row r="47" spans="2:10" x14ac:dyDescent="0.25">
      <c r="B47" s="8">
        <f t="shared" si="1"/>
        <v>39</v>
      </c>
      <c r="C47" s="4"/>
      <c r="D47" s="8"/>
      <c r="E47" s="9"/>
      <c r="F47" s="9"/>
      <c r="G47" s="9"/>
      <c r="H47" s="9"/>
      <c r="I47" s="9"/>
      <c r="J47" s="6">
        <f t="shared" si="0"/>
        <v>0</v>
      </c>
    </row>
    <row r="48" spans="2:10" x14ac:dyDescent="0.25">
      <c r="B48" s="8">
        <f t="shared" si="1"/>
        <v>40</v>
      </c>
      <c r="C48" s="4"/>
      <c r="D48" s="8"/>
      <c r="E48" s="9"/>
      <c r="F48" s="9"/>
      <c r="G48" s="9"/>
      <c r="H48" s="9"/>
      <c r="I48" s="9"/>
      <c r="J48" s="6">
        <f t="shared" si="0"/>
        <v>0</v>
      </c>
    </row>
    <row r="49" spans="2:10" x14ac:dyDescent="0.25">
      <c r="B49" s="8">
        <f t="shared" si="1"/>
        <v>41</v>
      </c>
      <c r="C49" s="4"/>
      <c r="D49" s="8"/>
      <c r="E49" s="9"/>
      <c r="F49" s="9"/>
      <c r="G49" s="9"/>
      <c r="H49" s="9"/>
      <c r="I49" s="9"/>
      <c r="J49" s="6">
        <f t="shared" si="0"/>
        <v>0</v>
      </c>
    </row>
    <row r="50" spans="2:10" x14ac:dyDescent="0.25">
      <c r="B50" s="8">
        <f t="shared" si="1"/>
        <v>42</v>
      </c>
      <c r="C50" s="4"/>
      <c r="D50" s="8"/>
      <c r="E50" s="9"/>
      <c r="F50" s="9"/>
      <c r="G50" s="9"/>
      <c r="H50" s="9"/>
      <c r="I50" s="9"/>
      <c r="J50" s="6">
        <f t="shared" si="0"/>
        <v>0</v>
      </c>
    </row>
    <row r="51" spans="2:10" x14ac:dyDescent="0.25">
      <c r="B51" s="8">
        <f t="shared" si="1"/>
        <v>43</v>
      </c>
      <c r="C51" s="4"/>
      <c r="D51" s="8"/>
      <c r="E51" s="9"/>
      <c r="F51" s="9"/>
      <c r="G51" s="9"/>
      <c r="H51" s="9"/>
      <c r="I51" s="9"/>
      <c r="J51" s="6">
        <f t="shared" si="0"/>
        <v>0</v>
      </c>
    </row>
    <row r="52" spans="2:10" x14ac:dyDescent="0.25">
      <c r="B52" s="8">
        <f t="shared" si="1"/>
        <v>44</v>
      </c>
      <c r="C52" s="4"/>
      <c r="D52" s="8"/>
      <c r="E52" s="9"/>
      <c r="F52" s="9"/>
      <c r="G52" s="9"/>
      <c r="H52" s="9"/>
      <c r="I52" s="9"/>
      <c r="J52" s="6">
        <f t="shared" si="0"/>
        <v>0</v>
      </c>
    </row>
    <row r="53" spans="2:10" x14ac:dyDescent="0.25">
      <c r="B53" s="8">
        <f t="shared" si="1"/>
        <v>45</v>
      </c>
      <c r="C53" s="2"/>
      <c r="D53" s="16"/>
      <c r="E53" s="2"/>
      <c r="F53" s="2"/>
      <c r="G53" s="2"/>
      <c r="H53" s="2"/>
      <c r="I53" s="2"/>
      <c r="J53" s="6">
        <f t="shared" si="0"/>
        <v>0</v>
      </c>
    </row>
    <row r="54" spans="2:10" x14ac:dyDescent="0.25">
      <c r="C54" s="40"/>
      <c r="D54" s="40"/>
      <c r="E54" s="11">
        <f t="shared" ref="E54:I54" si="2">COUNTIF(E9:E53,"&gt;=70")</f>
        <v>30</v>
      </c>
      <c r="F54" s="11">
        <f t="shared" si="2"/>
        <v>30</v>
      </c>
      <c r="G54" s="11">
        <f t="shared" si="2"/>
        <v>30</v>
      </c>
      <c r="H54" s="11">
        <f t="shared" si="2"/>
        <v>29</v>
      </c>
      <c r="I54" s="11">
        <f t="shared" si="2"/>
        <v>30</v>
      </c>
      <c r="J54" s="15">
        <f>COUNTIF(J9:J48,"&gt;=70")</f>
        <v>30</v>
      </c>
    </row>
    <row r="55" spans="2:10" x14ac:dyDescent="0.25">
      <c r="C55" s="22"/>
      <c r="D55" s="22"/>
      <c r="E55" s="12">
        <f t="shared" ref="E55:J55" si="3">COUNTIF(E9:E53,"&lt;70")</f>
        <v>0</v>
      </c>
      <c r="F55" s="12">
        <f t="shared" si="3"/>
        <v>0</v>
      </c>
      <c r="G55" s="12">
        <f t="shared" si="3"/>
        <v>0</v>
      </c>
      <c r="H55" s="12">
        <f t="shared" si="3"/>
        <v>1</v>
      </c>
      <c r="I55" s="12">
        <f t="shared" si="3"/>
        <v>0</v>
      </c>
      <c r="J55" s="12">
        <f t="shared" si="3"/>
        <v>15</v>
      </c>
    </row>
    <row r="56" spans="2:10" x14ac:dyDescent="0.25">
      <c r="C56" s="22"/>
      <c r="D56" s="22"/>
      <c r="E56" s="12">
        <f t="shared" ref="E56:J56" si="4">COUNT(E9:E53)</f>
        <v>30</v>
      </c>
      <c r="F56" s="12">
        <f t="shared" si="4"/>
        <v>30</v>
      </c>
      <c r="G56" s="12">
        <f t="shared" si="4"/>
        <v>30</v>
      </c>
      <c r="H56" s="12">
        <f t="shared" si="4"/>
        <v>30</v>
      </c>
      <c r="I56" s="12">
        <f t="shared" si="4"/>
        <v>30</v>
      </c>
      <c r="J56" s="12">
        <f t="shared" si="4"/>
        <v>45</v>
      </c>
    </row>
    <row r="57" spans="2:10" x14ac:dyDescent="0.25">
      <c r="C57" s="22"/>
      <c r="D57" s="22"/>
      <c r="E57" s="13">
        <f>E54/E56</f>
        <v>1</v>
      </c>
      <c r="F57" s="14">
        <f t="shared" ref="F57:J57" si="5">F54/F56</f>
        <v>1</v>
      </c>
      <c r="G57" s="14">
        <f t="shared" si="5"/>
        <v>1</v>
      </c>
      <c r="H57" s="14">
        <f t="shared" si="5"/>
        <v>0.96666666666666667</v>
      </c>
      <c r="I57" s="14">
        <f t="shared" si="5"/>
        <v>1</v>
      </c>
      <c r="J57" s="14">
        <f t="shared" si="5"/>
        <v>0.66666666666666663</v>
      </c>
    </row>
    <row r="58" spans="2:10" x14ac:dyDescent="0.25">
      <c r="C58" s="22"/>
      <c r="D58" s="22"/>
      <c r="E58" s="13">
        <f>E55/E56</f>
        <v>0</v>
      </c>
      <c r="F58" s="13">
        <f t="shared" ref="F58:J58" si="6">F55/F56</f>
        <v>0</v>
      </c>
      <c r="G58" s="14">
        <f t="shared" si="6"/>
        <v>0</v>
      </c>
      <c r="H58" s="14">
        <f t="shared" si="6"/>
        <v>3.3333333333333333E-2</v>
      </c>
      <c r="I58" s="14">
        <f t="shared" si="6"/>
        <v>0</v>
      </c>
      <c r="J58" s="14">
        <f t="shared" si="6"/>
        <v>0.33333333333333331</v>
      </c>
    </row>
    <row r="59" spans="2:10" x14ac:dyDescent="0.25">
      <c r="C59" s="22"/>
      <c r="D59" s="22"/>
    </row>
    <row r="60" spans="2:10" x14ac:dyDescent="0.25">
      <c r="C60" s="7"/>
      <c r="D60" s="7"/>
    </row>
    <row r="61" spans="2:10" x14ac:dyDescent="0.25">
      <c r="E61" s="24"/>
      <c r="F61" s="24"/>
      <c r="G61" s="24"/>
      <c r="H61" s="24"/>
      <c r="I61" s="24"/>
    </row>
    <row r="62" spans="2:10" x14ac:dyDescent="0.25">
      <c r="E62" s="25" t="s">
        <v>18</v>
      </c>
      <c r="F62" s="25"/>
      <c r="G62" s="25"/>
      <c r="H62" s="25"/>
      <c r="I62" s="25"/>
    </row>
  </sheetData>
  <mergeCells count="12">
    <mergeCell ref="C58:D58"/>
    <mergeCell ref="C59:D59"/>
    <mergeCell ref="E61:I61"/>
    <mergeCell ref="E62:I62"/>
    <mergeCell ref="C55:D55"/>
    <mergeCell ref="C56:D56"/>
    <mergeCell ref="C57:D57"/>
    <mergeCell ref="C54:D54"/>
    <mergeCell ref="B2:I2"/>
    <mergeCell ref="C3:I3"/>
    <mergeCell ref="E4:F4"/>
    <mergeCell ref="F6:I6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3"/>
  <sheetViews>
    <sheetView tabSelected="1" zoomScale="84" zoomScaleNormal="84" zoomScalePageLayoutView="84" workbookViewId="0">
      <selection activeCell="V19" sqref="V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  <c r="R3" s="7"/>
    </row>
    <row r="4" spans="2:18" x14ac:dyDescent="0.25">
      <c r="C4" t="s">
        <v>0</v>
      </c>
      <c r="D4" s="35" t="s">
        <v>111</v>
      </c>
      <c r="E4" s="35"/>
      <c r="F4" s="35"/>
      <c r="G4" s="35"/>
      <c r="I4" t="s">
        <v>1</v>
      </c>
      <c r="J4" s="36" t="s">
        <v>112</v>
      </c>
      <c r="K4" s="36"/>
      <c r="M4" t="s">
        <v>2</v>
      </c>
      <c r="N4" s="37">
        <v>44934</v>
      </c>
      <c r="O4" s="37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3</v>
      </c>
      <c r="D6" s="36" t="s">
        <v>24</v>
      </c>
      <c r="E6" s="36"/>
      <c r="F6" s="36"/>
      <c r="G6" s="36"/>
      <c r="I6" s="22" t="s">
        <v>22</v>
      </c>
      <c r="J6" s="22"/>
      <c r="K6" s="38" t="s">
        <v>51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2" t="s">
        <v>4</v>
      </c>
      <c r="C8" s="2" t="s">
        <v>6</v>
      </c>
      <c r="D8" s="39" t="s">
        <v>5</v>
      </c>
      <c r="E8" s="39"/>
      <c r="F8" s="39"/>
      <c r="G8" s="39"/>
      <c r="H8" s="39"/>
      <c r="I8" s="39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18" x14ac:dyDescent="0.25">
      <c r="B9" s="8">
        <v>1</v>
      </c>
      <c r="C9" s="8" t="s">
        <v>113</v>
      </c>
      <c r="D9" s="32" t="s">
        <v>114</v>
      </c>
      <c r="E9" s="32"/>
      <c r="F9" s="32"/>
      <c r="G9" s="32"/>
      <c r="H9" s="32"/>
      <c r="I9" s="32"/>
      <c r="J9" s="9">
        <v>70</v>
      </c>
      <c r="K9" s="9">
        <v>70</v>
      </c>
      <c r="L9" s="9">
        <v>0</v>
      </c>
      <c r="M9" s="9">
        <v>70</v>
      </c>
      <c r="N9" s="9">
        <v>70</v>
      </c>
      <c r="O9" s="9">
        <v>70</v>
      </c>
      <c r="P9" s="9">
        <v>70</v>
      </c>
      <c r="Q9" s="6">
        <f>SUM(J9:P9)/7</f>
        <v>60</v>
      </c>
    </row>
    <row r="10" spans="2:18" x14ac:dyDescent="0.25">
      <c r="B10" s="8">
        <f>B9+1</f>
        <v>2</v>
      </c>
      <c r="C10" s="8" t="s">
        <v>115</v>
      </c>
      <c r="D10" s="32" t="s">
        <v>116</v>
      </c>
      <c r="E10" s="32"/>
      <c r="F10" s="32"/>
      <c r="G10" s="32"/>
      <c r="H10" s="32"/>
      <c r="I10" s="32"/>
      <c r="J10" s="9">
        <v>90</v>
      </c>
      <c r="K10" s="9">
        <v>80</v>
      </c>
      <c r="L10" s="9">
        <v>70</v>
      </c>
      <c r="M10" s="9">
        <v>80</v>
      </c>
      <c r="N10" s="9">
        <v>70</v>
      </c>
      <c r="O10" s="9">
        <v>85</v>
      </c>
      <c r="P10" s="9">
        <v>80</v>
      </c>
      <c r="Q10" s="6">
        <f t="shared" ref="Q10:Q49" si="0">SUM(J10:P10)/7</f>
        <v>79.285714285714292</v>
      </c>
    </row>
    <row r="11" spans="2:18" x14ac:dyDescent="0.25">
      <c r="B11" s="8">
        <f t="shared" ref="B11:B29" si="1">B10+1</f>
        <v>3</v>
      </c>
      <c r="C11" s="8" t="s">
        <v>117</v>
      </c>
      <c r="D11" s="32" t="s">
        <v>118</v>
      </c>
      <c r="E11" s="32"/>
      <c r="F11" s="32"/>
      <c r="G11" s="32"/>
      <c r="H11" s="32"/>
      <c r="I11" s="32"/>
      <c r="J11" s="9">
        <v>80</v>
      </c>
      <c r="K11" s="9">
        <v>80</v>
      </c>
      <c r="L11" s="9">
        <v>80</v>
      </c>
      <c r="M11" s="9">
        <v>80</v>
      </c>
      <c r="N11" s="9">
        <v>80</v>
      </c>
      <c r="O11" s="9">
        <v>80</v>
      </c>
      <c r="P11" s="9">
        <v>80</v>
      </c>
      <c r="Q11" s="6">
        <f t="shared" si="0"/>
        <v>80</v>
      </c>
    </row>
    <row r="12" spans="2:18" x14ac:dyDescent="0.25">
      <c r="B12" s="8">
        <f t="shared" si="1"/>
        <v>4</v>
      </c>
      <c r="C12" s="8" t="s">
        <v>29</v>
      </c>
      <c r="D12" s="32" t="s">
        <v>119</v>
      </c>
      <c r="E12" s="32"/>
      <c r="F12" s="32"/>
      <c r="G12" s="32"/>
      <c r="H12" s="32"/>
      <c r="I12" s="32"/>
      <c r="J12" s="9">
        <v>70</v>
      </c>
      <c r="K12" s="9">
        <v>75</v>
      </c>
      <c r="L12" s="9">
        <v>0</v>
      </c>
      <c r="M12" s="9">
        <v>70</v>
      </c>
      <c r="N12" s="9">
        <v>75</v>
      </c>
      <c r="O12" s="9">
        <v>75</v>
      </c>
      <c r="P12" s="9">
        <v>75</v>
      </c>
      <c r="Q12" s="6">
        <f t="shared" si="0"/>
        <v>62.857142857142854</v>
      </c>
    </row>
    <row r="13" spans="2:18" x14ac:dyDescent="0.25">
      <c r="B13" s="8">
        <f t="shared" si="1"/>
        <v>5</v>
      </c>
      <c r="C13" s="8" t="s">
        <v>120</v>
      </c>
      <c r="D13" s="32" t="s">
        <v>121</v>
      </c>
      <c r="E13" s="32"/>
      <c r="F13" s="32"/>
      <c r="G13" s="32"/>
      <c r="H13" s="32"/>
      <c r="I13" s="32"/>
      <c r="J13" s="9">
        <v>80</v>
      </c>
      <c r="K13" s="9">
        <v>85</v>
      </c>
      <c r="L13" s="9">
        <v>70</v>
      </c>
      <c r="M13" s="9">
        <v>70</v>
      </c>
      <c r="N13" s="9">
        <v>80</v>
      </c>
      <c r="O13" s="9">
        <v>70</v>
      </c>
      <c r="P13" s="9">
        <v>75</v>
      </c>
      <c r="Q13" s="6">
        <f t="shared" si="0"/>
        <v>75.714285714285708</v>
      </c>
    </row>
    <row r="14" spans="2:18" x14ac:dyDescent="0.25">
      <c r="B14" s="8">
        <f t="shared" si="1"/>
        <v>6</v>
      </c>
      <c r="C14" s="8" t="s">
        <v>122</v>
      </c>
      <c r="D14" s="32" t="s">
        <v>123</v>
      </c>
      <c r="E14" s="32"/>
      <c r="F14" s="32"/>
      <c r="G14" s="32"/>
      <c r="H14" s="32"/>
      <c r="I14" s="32"/>
      <c r="J14" s="9">
        <v>80</v>
      </c>
      <c r="K14" s="9">
        <v>75</v>
      </c>
      <c r="L14" s="9">
        <v>70</v>
      </c>
      <c r="M14" s="9">
        <v>70</v>
      </c>
      <c r="N14" s="9">
        <v>70</v>
      </c>
      <c r="O14" s="9">
        <v>70</v>
      </c>
      <c r="P14" s="9">
        <v>70</v>
      </c>
      <c r="Q14" s="6">
        <f t="shared" si="0"/>
        <v>72.142857142857139</v>
      </c>
    </row>
    <row r="15" spans="2:18" x14ac:dyDescent="0.25">
      <c r="B15" s="8">
        <f t="shared" si="1"/>
        <v>7</v>
      </c>
      <c r="C15" s="8" t="s">
        <v>194</v>
      </c>
      <c r="D15" s="41" t="s">
        <v>191</v>
      </c>
      <c r="E15" s="42"/>
      <c r="F15" s="42"/>
      <c r="G15" s="42"/>
      <c r="H15" s="42"/>
      <c r="I15" s="43"/>
      <c r="J15" s="9">
        <v>75</v>
      </c>
      <c r="K15" s="9">
        <v>85</v>
      </c>
      <c r="L15" s="9">
        <v>0</v>
      </c>
      <c r="M15" s="9">
        <v>85</v>
      </c>
      <c r="N15" s="9">
        <v>80</v>
      </c>
      <c r="O15" s="9">
        <v>80</v>
      </c>
      <c r="P15" s="9">
        <v>80</v>
      </c>
      <c r="Q15" s="6">
        <f t="shared" si="0"/>
        <v>69.285714285714292</v>
      </c>
    </row>
    <row r="16" spans="2:18" x14ac:dyDescent="0.25">
      <c r="B16" s="8">
        <f t="shared" si="1"/>
        <v>8</v>
      </c>
      <c r="C16" s="8" t="s">
        <v>124</v>
      </c>
      <c r="D16" s="32" t="s">
        <v>125</v>
      </c>
      <c r="E16" s="32"/>
      <c r="F16" s="32"/>
      <c r="G16" s="32"/>
      <c r="H16" s="32"/>
      <c r="I16" s="32"/>
      <c r="J16" s="9">
        <v>70</v>
      </c>
      <c r="K16" s="9">
        <v>70</v>
      </c>
      <c r="L16" s="9">
        <v>0</v>
      </c>
      <c r="M16" s="9">
        <v>70</v>
      </c>
      <c r="N16" s="9">
        <v>70</v>
      </c>
      <c r="O16" s="9">
        <v>70</v>
      </c>
      <c r="P16" s="9">
        <v>70</v>
      </c>
      <c r="Q16" s="6">
        <f t="shared" si="0"/>
        <v>60</v>
      </c>
    </row>
    <row r="17" spans="2:17" x14ac:dyDescent="0.25">
      <c r="B17" s="8">
        <f t="shared" si="1"/>
        <v>9</v>
      </c>
      <c r="C17" s="8" t="s">
        <v>126</v>
      </c>
      <c r="D17" s="32" t="s">
        <v>127</v>
      </c>
      <c r="E17" s="32"/>
      <c r="F17" s="32"/>
      <c r="G17" s="32"/>
      <c r="H17" s="32"/>
      <c r="I17" s="32"/>
      <c r="J17" s="9">
        <v>90</v>
      </c>
      <c r="K17" s="9">
        <v>100</v>
      </c>
      <c r="L17" s="9">
        <v>80</v>
      </c>
      <c r="M17" s="9">
        <v>90</v>
      </c>
      <c r="N17" s="9">
        <v>90</v>
      </c>
      <c r="O17" s="9">
        <v>90</v>
      </c>
      <c r="P17" s="9">
        <v>90</v>
      </c>
      <c r="Q17" s="6">
        <f t="shared" si="0"/>
        <v>90</v>
      </c>
    </row>
    <row r="18" spans="2:17" x14ac:dyDescent="0.25">
      <c r="B18" s="8">
        <f t="shared" si="1"/>
        <v>10</v>
      </c>
      <c r="C18" s="8" t="s">
        <v>128</v>
      </c>
      <c r="D18" s="32" t="s">
        <v>129</v>
      </c>
      <c r="E18" s="32"/>
      <c r="F18" s="32"/>
      <c r="G18" s="32"/>
      <c r="H18" s="32"/>
      <c r="I18" s="32"/>
      <c r="J18" s="9">
        <v>85</v>
      </c>
      <c r="K18" s="9">
        <v>90</v>
      </c>
      <c r="L18" s="9">
        <v>75</v>
      </c>
      <c r="M18" s="9">
        <v>85</v>
      </c>
      <c r="N18" s="9">
        <v>80</v>
      </c>
      <c r="O18" s="9">
        <v>80</v>
      </c>
      <c r="P18" s="9">
        <v>80</v>
      </c>
      <c r="Q18" s="6">
        <f t="shared" si="0"/>
        <v>82.142857142857139</v>
      </c>
    </row>
    <row r="19" spans="2:17" x14ac:dyDescent="0.25">
      <c r="B19" s="8">
        <f t="shared" si="1"/>
        <v>11</v>
      </c>
      <c r="C19" s="8" t="s">
        <v>130</v>
      </c>
      <c r="D19" s="32" t="s">
        <v>131</v>
      </c>
      <c r="E19" s="32"/>
      <c r="F19" s="32"/>
      <c r="G19" s="32"/>
      <c r="H19" s="32"/>
      <c r="I19" s="32"/>
      <c r="J19" s="9">
        <v>70</v>
      </c>
      <c r="K19" s="9">
        <v>70</v>
      </c>
      <c r="L19" s="9">
        <v>72</v>
      </c>
      <c r="M19" s="9">
        <v>70</v>
      </c>
      <c r="N19" s="9">
        <v>70</v>
      </c>
      <c r="O19" s="9">
        <v>75</v>
      </c>
      <c r="P19" s="9">
        <v>75</v>
      </c>
      <c r="Q19" s="6">
        <f t="shared" si="0"/>
        <v>71.714285714285708</v>
      </c>
    </row>
    <row r="20" spans="2:17" x14ac:dyDescent="0.25">
      <c r="B20" s="8">
        <f t="shared" si="1"/>
        <v>12</v>
      </c>
      <c r="C20" s="8" t="s">
        <v>132</v>
      </c>
      <c r="D20" s="32" t="s">
        <v>133</v>
      </c>
      <c r="E20" s="32"/>
      <c r="F20" s="32"/>
      <c r="G20" s="32"/>
      <c r="H20" s="32"/>
      <c r="I20" s="32"/>
      <c r="J20" s="9">
        <v>90</v>
      </c>
      <c r="K20" s="9">
        <v>70</v>
      </c>
      <c r="L20" s="9">
        <v>70</v>
      </c>
      <c r="M20" s="9">
        <v>75</v>
      </c>
      <c r="N20" s="9">
        <v>80</v>
      </c>
      <c r="O20" s="9">
        <v>75</v>
      </c>
      <c r="P20" s="9">
        <v>70</v>
      </c>
      <c r="Q20" s="6">
        <f t="shared" si="0"/>
        <v>75.714285714285708</v>
      </c>
    </row>
    <row r="21" spans="2:17" x14ac:dyDescent="0.25">
      <c r="B21" s="8">
        <f t="shared" si="1"/>
        <v>13</v>
      </c>
      <c r="C21" s="8" t="s">
        <v>134</v>
      </c>
      <c r="D21" s="32" t="s">
        <v>135</v>
      </c>
      <c r="E21" s="32"/>
      <c r="F21" s="32"/>
      <c r="G21" s="32"/>
      <c r="H21" s="32"/>
      <c r="I21" s="32"/>
      <c r="J21" s="9">
        <v>70</v>
      </c>
      <c r="K21" s="9">
        <v>70</v>
      </c>
      <c r="L21" s="9">
        <v>70</v>
      </c>
      <c r="M21" s="9">
        <v>75</v>
      </c>
      <c r="N21" s="9">
        <v>80</v>
      </c>
      <c r="O21" s="9">
        <v>80</v>
      </c>
      <c r="P21" s="9">
        <v>85</v>
      </c>
      <c r="Q21" s="6">
        <f t="shared" si="0"/>
        <v>75.714285714285708</v>
      </c>
    </row>
    <row r="22" spans="2:17" x14ac:dyDescent="0.25">
      <c r="B22" s="8">
        <f t="shared" si="1"/>
        <v>14</v>
      </c>
      <c r="C22" s="8" t="s">
        <v>136</v>
      </c>
      <c r="D22" s="32" t="s">
        <v>137</v>
      </c>
      <c r="E22" s="32"/>
      <c r="F22" s="32"/>
      <c r="G22" s="32"/>
      <c r="H22" s="32"/>
      <c r="I22" s="32"/>
      <c r="J22" s="9">
        <v>70</v>
      </c>
      <c r="K22" s="9">
        <v>70</v>
      </c>
      <c r="L22" s="9">
        <v>0</v>
      </c>
      <c r="M22" s="9">
        <v>70</v>
      </c>
      <c r="N22" s="9">
        <v>70</v>
      </c>
      <c r="O22" s="9">
        <v>70</v>
      </c>
      <c r="P22" s="9">
        <v>75</v>
      </c>
      <c r="Q22" s="6">
        <f t="shared" si="0"/>
        <v>60.714285714285715</v>
      </c>
    </row>
    <row r="23" spans="2:17" x14ac:dyDescent="0.25">
      <c r="B23" s="8">
        <f t="shared" si="1"/>
        <v>15</v>
      </c>
      <c r="C23" s="8" t="s">
        <v>138</v>
      </c>
      <c r="D23" s="32" t="s">
        <v>139</v>
      </c>
      <c r="E23" s="32"/>
      <c r="F23" s="32"/>
      <c r="G23" s="32"/>
      <c r="H23" s="32"/>
      <c r="I23" s="32"/>
      <c r="J23" s="9">
        <v>85</v>
      </c>
      <c r="K23" s="9">
        <v>90</v>
      </c>
      <c r="L23" s="9">
        <v>80</v>
      </c>
      <c r="M23" s="9">
        <v>80</v>
      </c>
      <c r="N23" s="9">
        <v>80</v>
      </c>
      <c r="O23" s="9">
        <v>80</v>
      </c>
      <c r="P23" s="9">
        <v>80</v>
      </c>
      <c r="Q23" s="6">
        <f t="shared" si="0"/>
        <v>82.142857142857139</v>
      </c>
    </row>
    <row r="24" spans="2:17" x14ac:dyDescent="0.25">
      <c r="B24" s="8">
        <f t="shared" si="1"/>
        <v>16</v>
      </c>
      <c r="C24" s="8" t="s">
        <v>140</v>
      </c>
      <c r="D24" s="32" t="s">
        <v>141</v>
      </c>
      <c r="E24" s="32"/>
      <c r="F24" s="32"/>
      <c r="G24" s="32"/>
      <c r="H24" s="32"/>
      <c r="I24" s="32"/>
      <c r="J24" s="9">
        <v>80</v>
      </c>
      <c r="K24" s="9">
        <v>80</v>
      </c>
      <c r="L24" s="9">
        <v>75</v>
      </c>
      <c r="M24" s="9">
        <v>80</v>
      </c>
      <c r="N24" s="9">
        <v>80</v>
      </c>
      <c r="O24" s="9">
        <v>80</v>
      </c>
      <c r="P24" s="9">
        <v>80</v>
      </c>
      <c r="Q24" s="6">
        <f t="shared" si="0"/>
        <v>79.285714285714292</v>
      </c>
    </row>
    <row r="25" spans="2:17" x14ac:dyDescent="0.25">
      <c r="B25" s="8">
        <f t="shared" si="1"/>
        <v>17</v>
      </c>
      <c r="C25" s="8" t="s">
        <v>142</v>
      </c>
      <c r="D25" s="32" t="s">
        <v>143</v>
      </c>
      <c r="E25" s="32"/>
      <c r="F25" s="32"/>
      <c r="G25" s="32"/>
      <c r="H25" s="32"/>
      <c r="I25" s="32"/>
      <c r="J25" s="9">
        <v>80</v>
      </c>
      <c r="K25" s="9">
        <v>80</v>
      </c>
      <c r="L25" s="9">
        <v>70</v>
      </c>
      <c r="M25" s="9">
        <v>75</v>
      </c>
      <c r="N25" s="9">
        <v>80</v>
      </c>
      <c r="O25" s="9">
        <v>80</v>
      </c>
      <c r="P25" s="9">
        <v>80</v>
      </c>
      <c r="Q25" s="6">
        <f t="shared" si="0"/>
        <v>77.857142857142861</v>
      </c>
    </row>
    <row r="26" spans="2:17" x14ac:dyDescent="0.25">
      <c r="B26" s="8">
        <f t="shared" si="1"/>
        <v>18</v>
      </c>
      <c r="C26" s="8" t="s">
        <v>144</v>
      </c>
      <c r="D26" s="32" t="s">
        <v>145</v>
      </c>
      <c r="E26" s="32"/>
      <c r="F26" s="32"/>
      <c r="G26" s="32"/>
      <c r="H26" s="32"/>
      <c r="I26" s="32"/>
      <c r="J26" s="9">
        <v>90</v>
      </c>
      <c r="K26" s="9">
        <v>90</v>
      </c>
      <c r="L26" s="9">
        <v>75</v>
      </c>
      <c r="M26" s="9">
        <v>75</v>
      </c>
      <c r="N26" s="9">
        <v>80</v>
      </c>
      <c r="O26" s="9">
        <v>85</v>
      </c>
      <c r="P26" s="9">
        <v>90</v>
      </c>
      <c r="Q26" s="6">
        <f t="shared" si="0"/>
        <v>83.571428571428569</v>
      </c>
    </row>
    <row r="27" spans="2:17" x14ac:dyDescent="0.25">
      <c r="B27" s="8">
        <f t="shared" si="1"/>
        <v>19</v>
      </c>
      <c r="C27" s="8" t="s">
        <v>146</v>
      </c>
      <c r="D27" s="32" t="s">
        <v>147</v>
      </c>
      <c r="E27" s="32"/>
      <c r="F27" s="32"/>
      <c r="G27" s="32"/>
      <c r="H27" s="32"/>
      <c r="I27" s="32"/>
      <c r="J27" s="9">
        <v>90</v>
      </c>
      <c r="K27" s="9">
        <v>90</v>
      </c>
      <c r="L27" s="9">
        <v>75</v>
      </c>
      <c r="M27" s="9">
        <v>80</v>
      </c>
      <c r="N27" s="9">
        <v>80</v>
      </c>
      <c r="O27" s="9">
        <v>85</v>
      </c>
      <c r="P27" s="9">
        <v>90</v>
      </c>
      <c r="Q27" s="6">
        <f t="shared" si="0"/>
        <v>84.285714285714292</v>
      </c>
    </row>
    <row r="28" spans="2:17" x14ac:dyDescent="0.25">
      <c r="B28" s="8">
        <f t="shared" si="1"/>
        <v>20</v>
      </c>
      <c r="C28" s="8" t="s">
        <v>148</v>
      </c>
      <c r="D28" s="32" t="s">
        <v>149</v>
      </c>
      <c r="E28" s="32"/>
      <c r="F28" s="32"/>
      <c r="G28" s="32"/>
      <c r="H28" s="32"/>
      <c r="I28" s="32"/>
      <c r="J28" s="9">
        <v>80</v>
      </c>
      <c r="K28" s="9">
        <v>90</v>
      </c>
      <c r="L28" s="9">
        <v>70</v>
      </c>
      <c r="M28" s="9">
        <v>85</v>
      </c>
      <c r="N28" s="9">
        <v>80</v>
      </c>
      <c r="O28" s="9">
        <v>85</v>
      </c>
      <c r="P28" s="9">
        <v>95</v>
      </c>
      <c r="Q28" s="6">
        <f t="shared" si="0"/>
        <v>83.571428571428569</v>
      </c>
    </row>
    <row r="29" spans="2:17" x14ac:dyDescent="0.25">
      <c r="B29" s="8">
        <f t="shared" si="1"/>
        <v>21</v>
      </c>
      <c r="C29" s="8" t="s">
        <v>150</v>
      </c>
      <c r="D29" s="32" t="s">
        <v>151</v>
      </c>
      <c r="E29" s="32"/>
      <c r="F29" s="32"/>
      <c r="G29" s="32"/>
      <c r="H29" s="32"/>
      <c r="I29" s="32"/>
      <c r="J29" s="9">
        <v>100</v>
      </c>
      <c r="K29" s="9">
        <v>100</v>
      </c>
      <c r="L29" s="9">
        <v>80</v>
      </c>
      <c r="M29" s="9">
        <v>80</v>
      </c>
      <c r="N29" s="9">
        <v>85</v>
      </c>
      <c r="O29" s="9">
        <v>80</v>
      </c>
      <c r="P29" s="9">
        <v>80</v>
      </c>
      <c r="Q29" s="6">
        <f t="shared" si="0"/>
        <v>86.428571428571431</v>
      </c>
    </row>
    <row r="30" spans="2:17" x14ac:dyDescent="0.25">
      <c r="B30" s="8">
        <v>22</v>
      </c>
      <c r="C30" s="8" t="s">
        <v>193</v>
      </c>
      <c r="D30" s="41" t="s">
        <v>192</v>
      </c>
      <c r="E30" s="42"/>
      <c r="F30" s="42"/>
      <c r="G30" s="42"/>
      <c r="H30" s="42"/>
      <c r="I30" s="43"/>
      <c r="J30" s="9">
        <v>80</v>
      </c>
      <c r="K30" s="9">
        <v>75</v>
      </c>
      <c r="L30" s="9">
        <v>70</v>
      </c>
      <c r="M30" s="9">
        <v>80</v>
      </c>
      <c r="N30" s="9">
        <v>80</v>
      </c>
      <c r="O30" s="9">
        <v>80</v>
      </c>
      <c r="P30" s="9">
        <v>70</v>
      </c>
      <c r="Q30" s="6">
        <f t="shared" si="0"/>
        <v>76.428571428571431</v>
      </c>
    </row>
    <row r="31" spans="2:17" x14ac:dyDescent="0.25">
      <c r="B31" s="8">
        <v>23</v>
      </c>
      <c r="C31" s="8" t="s">
        <v>152</v>
      </c>
      <c r="D31" s="32" t="s">
        <v>153</v>
      </c>
      <c r="E31" s="32"/>
      <c r="F31" s="32"/>
      <c r="G31" s="32"/>
      <c r="H31" s="32"/>
      <c r="I31" s="32"/>
      <c r="J31" s="9">
        <v>80</v>
      </c>
      <c r="K31" s="9">
        <v>75</v>
      </c>
      <c r="L31" s="9">
        <v>70</v>
      </c>
      <c r="M31" s="9">
        <v>75</v>
      </c>
      <c r="N31" s="9">
        <v>75</v>
      </c>
      <c r="O31" s="9">
        <v>80</v>
      </c>
      <c r="P31" s="9">
        <v>75</v>
      </c>
      <c r="Q31" s="6">
        <f t="shared" si="0"/>
        <v>75.714285714285708</v>
      </c>
    </row>
    <row r="32" spans="2:17" x14ac:dyDescent="0.25">
      <c r="B32" s="8">
        <v>24</v>
      </c>
      <c r="C32" s="8" t="s">
        <v>154</v>
      </c>
      <c r="D32" s="32" t="s">
        <v>155</v>
      </c>
      <c r="E32" s="32"/>
      <c r="F32" s="32"/>
      <c r="G32" s="32"/>
      <c r="H32" s="32"/>
      <c r="I32" s="32"/>
      <c r="J32" s="9">
        <v>80</v>
      </c>
      <c r="K32" s="9">
        <v>85</v>
      </c>
      <c r="L32" s="9">
        <v>75</v>
      </c>
      <c r="M32" s="9">
        <v>80</v>
      </c>
      <c r="N32" s="9">
        <v>70</v>
      </c>
      <c r="O32" s="9">
        <v>80</v>
      </c>
      <c r="P32" s="9">
        <v>85</v>
      </c>
      <c r="Q32" s="6">
        <f t="shared" si="0"/>
        <v>79.285714285714292</v>
      </c>
    </row>
    <row r="33" spans="2:17" x14ac:dyDescent="0.25">
      <c r="B33" s="8">
        <v>25</v>
      </c>
      <c r="C33" s="8" t="s">
        <v>156</v>
      </c>
      <c r="D33" s="32" t="s">
        <v>157</v>
      </c>
      <c r="E33" s="32"/>
      <c r="F33" s="32"/>
      <c r="G33" s="32"/>
      <c r="H33" s="32"/>
      <c r="I33" s="32"/>
      <c r="J33" s="9">
        <v>70</v>
      </c>
      <c r="K33" s="9">
        <v>80</v>
      </c>
      <c r="L33" s="9">
        <v>70</v>
      </c>
      <c r="M33" s="9">
        <v>80</v>
      </c>
      <c r="N33" s="9">
        <v>85</v>
      </c>
      <c r="O33" s="9">
        <v>90</v>
      </c>
      <c r="P33" s="9">
        <v>85</v>
      </c>
      <c r="Q33" s="6">
        <f t="shared" si="0"/>
        <v>80</v>
      </c>
    </row>
    <row r="34" spans="2:17" x14ac:dyDescent="0.25">
      <c r="B34" s="8">
        <v>26</v>
      </c>
      <c r="C34" s="8" t="s">
        <v>160</v>
      </c>
      <c r="D34" s="32" t="s">
        <v>161</v>
      </c>
      <c r="E34" s="32"/>
      <c r="F34" s="32"/>
      <c r="G34" s="32"/>
      <c r="H34" s="32"/>
      <c r="I34" s="32"/>
      <c r="J34" s="9">
        <v>85</v>
      </c>
      <c r="K34" s="9">
        <v>90</v>
      </c>
      <c r="L34" s="9">
        <v>75</v>
      </c>
      <c r="M34" s="9">
        <v>80</v>
      </c>
      <c r="N34" s="9">
        <v>80</v>
      </c>
      <c r="O34" s="9">
        <v>80</v>
      </c>
      <c r="P34" s="9">
        <v>80</v>
      </c>
      <c r="Q34" s="6">
        <f t="shared" si="0"/>
        <v>81.428571428571431</v>
      </c>
    </row>
    <row r="35" spans="2:17" x14ac:dyDescent="0.25">
      <c r="B35" s="8">
        <v>27</v>
      </c>
      <c r="C35" s="8" t="s">
        <v>162</v>
      </c>
      <c r="D35" s="32" t="s">
        <v>163</v>
      </c>
      <c r="E35" s="32"/>
      <c r="F35" s="32"/>
      <c r="G35" s="32"/>
      <c r="H35" s="32"/>
      <c r="I35" s="32"/>
      <c r="J35" s="9">
        <v>0</v>
      </c>
      <c r="K35" s="9">
        <v>0</v>
      </c>
      <c r="L35" s="9">
        <v>70</v>
      </c>
      <c r="M35" s="9">
        <v>70</v>
      </c>
      <c r="N35" s="9">
        <v>70</v>
      </c>
      <c r="O35" s="9">
        <v>70</v>
      </c>
      <c r="P35" s="9">
        <v>70</v>
      </c>
      <c r="Q35" s="6">
        <f t="shared" si="0"/>
        <v>50</v>
      </c>
    </row>
    <row r="36" spans="2:17" x14ac:dyDescent="0.25">
      <c r="B36" s="8">
        <v>28</v>
      </c>
      <c r="C36" s="8" t="s">
        <v>164</v>
      </c>
      <c r="D36" s="32" t="s">
        <v>165</v>
      </c>
      <c r="E36" s="32"/>
      <c r="F36" s="32"/>
      <c r="G36" s="32"/>
      <c r="H36" s="32"/>
      <c r="I36" s="32"/>
      <c r="J36" s="9">
        <v>80</v>
      </c>
      <c r="K36" s="9">
        <v>80</v>
      </c>
      <c r="L36" s="9">
        <v>70</v>
      </c>
      <c r="M36" s="9">
        <v>70</v>
      </c>
      <c r="N36" s="9">
        <v>75</v>
      </c>
      <c r="O36" s="9">
        <v>70</v>
      </c>
      <c r="P36" s="9">
        <v>70</v>
      </c>
      <c r="Q36" s="6">
        <f t="shared" si="0"/>
        <v>73.571428571428569</v>
      </c>
    </row>
    <row r="37" spans="2:17" x14ac:dyDescent="0.25">
      <c r="B37" s="8">
        <v>29</v>
      </c>
      <c r="C37" s="8" t="s">
        <v>166</v>
      </c>
      <c r="D37" s="32" t="s">
        <v>167</v>
      </c>
      <c r="E37" s="32"/>
      <c r="F37" s="32"/>
      <c r="G37" s="32"/>
      <c r="H37" s="32"/>
      <c r="I37" s="32"/>
      <c r="J37" s="9">
        <v>80</v>
      </c>
      <c r="K37" s="9">
        <v>75</v>
      </c>
      <c r="L37" s="9">
        <v>70</v>
      </c>
      <c r="M37" s="9">
        <v>80</v>
      </c>
      <c r="N37" s="9">
        <v>80</v>
      </c>
      <c r="O37" s="9">
        <v>700</v>
      </c>
      <c r="P37" s="9">
        <v>75</v>
      </c>
      <c r="Q37" s="6">
        <f t="shared" si="0"/>
        <v>165.71428571428572</v>
      </c>
    </row>
    <row r="38" spans="2:17" x14ac:dyDescent="0.25">
      <c r="B38" s="8">
        <v>30</v>
      </c>
      <c r="C38" s="8" t="s">
        <v>168</v>
      </c>
      <c r="D38" s="32" t="s">
        <v>169</v>
      </c>
      <c r="E38" s="32"/>
      <c r="F38" s="32"/>
      <c r="G38" s="32"/>
      <c r="H38" s="32"/>
      <c r="I38" s="32"/>
      <c r="J38" s="9">
        <v>80</v>
      </c>
      <c r="K38" s="9">
        <v>90</v>
      </c>
      <c r="L38" s="9">
        <v>75</v>
      </c>
      <c r="M38" s="9">
        <v>80</v>
      </c>
      <c r="N38" s="9">
        <v>80</v>
      </c>
      <c r="O38" s="9">
        <v>80</v>
      </c>
      <c r="P38" s="9">
        <v>85</v>
      </c>
      <c r="Q38" s="6">
        <f t="shared" si="0"/>
        <v>81.428571428571431</v>
      </c>
    </row>
    <row r="39" spans="2:17" x14ac:dyDescent="0.25">
      <c r="B39" s="8"/>
      <c r="C39" s="8"/>
      <c r="D39" s="32"/>
      <c r="E39" s="32"/>
      <c r="F39" s="32"/>
      <c r="G39" s="32"/>
      <c r="H39" s="32"/>
      <c r="I39" s="32"/>
      <c r="J39" s="9"/>
      <c r="K39" s="9"/>
      <c r="L39" s="9"/>
      <c r="M39" s="9"/>
      <c r="N39" s="9"/>
      <c r="O39" s="9"/>
      <c r="P39" s="9"/>
      <c r="Q39" s="6">
        <f t="shared" si="0"/>
        <v>0</v>
      </c>
    </row>
    <row r="40" spans="2:17" x14ac:dyDescent="0.25">
      <c r="B40" s="8"/>
      <c r="C40" s="8"/>
      <c r="D40" s="32"/>
      <c r="E40" s="32"/>
      <c r="F40" s="32"/>
      <c r="G40" s="32"/>
      <c r="H40" s="32"/>
      <c r="I40" s="32"/>
      <c r="J40" s="9"/>
      <c r="K40" s="9"/>
      <c r="L40" s="9"/>
      <c r="M40" s="9"/>
      <c r="N40" s="9"/>
      <c r="O40" s="9"/>
      <c r="P40" s="9"/>
      <c r="Q40" s="6">
        <f t="shared" si="0"/>
        <v>0</v>
      </c>
    </row>
    <row r="41" spans="2:17" x14ac:dyDescent="0.25">
      <c r="B41" s="8"/>
      <c r="C41" s="8"/>
      <c r="D41" s="32"/>
      <c r="E41" s="32"/>
      <c r="F41" s="32"/>
      <c r="G41" s="32"/>
      <c r="H41" s="32"/>
      <c r="I41" s="32"/>
      <c r="J41" s="9"/>
      <c r="K41" s="9"/>
      <c r="L41" s="9"/>
      <c r="M41" s="9"/>
      <c r="N41" s="9"/>
      <c r="O41" s="9"/>
      <c r="P41" s="9"/>
      <c r="Q41" s="6">
        <f t="shared" si="0"/>
        <v>0</v>
      </c>
    </row>
    <row r="42" spans="2:17" x14ac:dyDescent="0.25">
      <c r="B42" s="8"/>
      <c r="C42" s="8"/>
      <c r="D42" s="32"/>
      <c r="E42" s="32"/>
      <c r="F42" s="32"/>
      <c r="G42" s="32"/>
      <c r="H42" s="32"/>
      <c r="I42" s="32"/>
      <c r="J42" s="9"/>
      <c r="K42" s="9"/>
      <c r="L42" s="9"/>
      <c r="M42" s="9"/>
      <c r="N42" s="9"/>
      <c r="O42" s="9"/>
      <c r="P42" s="9"/>
      <c r="Q42" s="6">
        <f t="shared" si="0"/>
        <v>0</v>
      </c>
    </row>
    <row r="43" spans="2:17" x14ac:dyDescent="0.25">
      <c r="B43" s="8"/>
      <c r="C43" s="8"/>
      <c r="D43" s="32"/>
      <c r="E43" s="32"/>
      <c r="F43" s="32"/>
      <c r="G43" s="32"/>
      <c r="H43" s="32"/>
      <c r="I43" s="32"/>
      <c r="J43" s="9"/>
      <c r="K43" s="9"/>
      <c r="L43" s="9"/>
      <c r="M43" s="9"/>
      <c r="N43" s="9"/>
      <c r="O43" s="9"/>
      <c r="P43" s="9"/>
      <c r="Q43" s="6">
        <f t="shared" si="0"/>
        <v>0</v>
      </c>
    </row>
    <row r="44" spans="2:17" x14ac:dyDescent="0.25">
      <c r="B44" s="8"/>
      <c r="C44" s="8"/>
      <c r="D44" s="32"/>
      <c r="E44" s="32"/>
      <c r="F44" s="32"/>
      <c r="G44" s="32"/>
      <c r="H44" s="32"/>
      <c r="I44" s="32"/>
      <c r="J44" s="9"/>
      <c r="K44" s="9"/>
      <c r="L44" s="9"/>
      <c r="M44" s="9"/>
      <c r="N44" s="9"/>
      <c r="O44" s="9"/>
      <c r="P44" s="9"/>
      <c r="Q44" s="6">
        <f t="shared" si="0"/>
        <v>0</v>
      </c>
    </row>
    <row r="45" spans="2:17" x14ac:dyDescent="0.25">
      <c r="B45" s="8"/>
      <c r="C45" s="8"/>
      <c r="D45" s="32"/>
      <c r="E45" s="32"/>
      <c r="F45" s="32"/>
      <c r="G45" s="32"/>
      <c r="H45" s="32"/>
      <c r="I45" s="32"/>
      <c r="J45" s="9"/>
      <c r="K45" s="9"/>
      <c r="L45" s="9"/>
      <c r="M45" s="9"/>
      <c r="N45" s="9"/>
      <c r="O45" s="9"/>
      <c r="P45" s="9"/>
      <c r="Q45" s="6">
        <f t="shared" si="0"/>
        <v>0</v>
      </c>
    </row>
    <row r="46" spans="2:17" x14ac:dyDescent="0.25">
      <c r="B46" s="8"/>
      <c r="C46" s="4"/>
      <c r="D46" s="32"/>
      <c r="E46" s="32"/>
      <c r="F46" s="32"/>
      <c r="G46" s="32"/>
      <c r="H46" s="32"/>
      <c r="I46" s="32"/>
      <c r="J46" s="9"/>
      <c r="K46" s="9"/>
      <c r="L46" s="9"/>
      <c r="M46" s="9"/>
      <c r="N46" s="9"/>
      <c r="O46" s="9"/>
      <c r="P46" s="9"/>
      <c r="Q46" s="6">
        <f t="shared" si="0"/>
        <v>0</v>
      </c>
    </row>
    <row r="47" spans="2:17" x14ac:dyDescent="0.25">
      <c r="B47" s="8"/>
      <c r="C47" s="4"/>
      <c r="D47" s="27"/>
      <c r="E47" s="27"/>
      <c r="F47" s="27"/>
      <c r="G47" s="27"/>
      <c r="H47" s="27"/>
      <c r="I47" s="27"/>
      <c r="J47" s="9"/>
      <c r="K47" s="9"/>
      <c r="L47" s="9"/>
      <c r="M47" s="9"/>
      <c r="N47" s="9"/>
      <c r="O47" s="9"/>
      <c r="P47" s="9"/>
      <c r="Q47" s="6">
        <f t="shared" si="0"/>
        <v>0</v>
      </c>
    </row>
    <row r="48" spans="2:17" x14ac:dyDescent="0.25">
      <c r="B48" s="8"/>
      <c r="C48" s="4"/>
      <c r="D48" s="27"/>
      <c r="E48" s="27"/>
      <c r="F48" s="27"/>
      <c r="G48" s="27"/>
      <c r="H48" s="27"/>
      <c r="I48" s="27"/>
      <c r="J48" s="9"/>
      <c r="K48" s="9"/>
      <c r="L48" s="9"/>
      <c r="M48" s="9"/>
      <c r="N48" s="9"/>
      <c r="O48" s="9"/>
      <c r="P48" s="9"/>
      <c r="Q48" s="6">
        <f t="shared" si="0"/>
        <v>0</v>
      </c>
    </row>
    <row r="49" spans="2:17" x14ac:dyDescent="0.25">
      <c r="B49" s="8"/>
      <c r="C49" s="4"/>
      <c r="D49" s="27"/>
      <c r="E49" s="27"/>
      <c r="F49" s="27"/>
      <c r="G49" s="27"/>
      <c r="H49" s="27"/>
      <c r="I49" s="27"/>
      <c r="J49" s="9"/>
      <c r="K49" s="9"/>
      <c r="L49" s="9"/>
      <c r="M49" s="9"/>
      <c r="N49" s="9"/>
      <c r="O49" s="9"/>
      <c r="P49" s="9"/>
      <c r="Q49" s="6">
        <f t="shared" si="0"/>
        <v>0</v>
      </c>
    </row>
    <row r="50" spans="2:17" x14ac:dyDescent="0.25">
      <c r="B50" s="8"/>
      <c r="C50" s="4"/>
      <c r="D50" s="27"/>
      <c r="E50" s="27"/>
      <c r="F50" s="27"/>
      <c r="G50" s="27"/>
      <c r="H50" s="27"/>
      <c r="I50" s="27"/>
      <c r="J50" s="9"/>
      <c r="K50" s="9"/>
      <c r="L50" s="9"/>
      <c r="M50" s="9"/>
      <c r="N50" s="9"/>
      <c r="O50" s="9"/>
      <c r="P50" s="9"/>
      <c r="Q50" s="6">
        <f t="shared" ref="Q50:Q54" si="2">SUM(J50:P50)/7</f>
        <v>0</v>
      </c>
    </row>
    <row r="51" spans="2:17" x14ac:dyDescent="0.25">
      <c r="B51" s="8"/>
      <c r="C51" s="4"/>
      <c r="D51" s="27"/>
      <c r="E51" s="27"/>
      <c r="F51" s="27"/>
      <c r="G51" s="27"/>
      <c r="H51" s="27"/>
      <c r="I51" s="27"/>
      <c r="J51" s="9"/>
      <c r="K51" s="9"/>
      <c r="L51" s="9"/>
      <c r="M51" s="9"/>
      <c r="N51" s="9"/>
      <c r="O51" s="9"/>
      <c r="P51" s="9"/>
      <c r="Q51" s="6">
        <f t="shared" si="2"/>
        <v>0</v>
      </c>
    </row>
    <row r="52" spans="2:17" x14ac:dyDescent="0.25">
      <c r="B52" s="8"/>
      <c r="C52" s="4"/>
      <c r="D52" s="27"/>
      <c r="E52" s="27"/>
      <c r="F52" s="27"/>
      <c r="G52" s="27"/>
      <c r="H52" s="27"/>
      <c r="I52" s="27"/>
      <c r="J52" s="9"/>
      <c r="K52" s="9"/>
      <c r="L52" s="9"/>
      <c r="M52" s="9"/>
      <c r="N52" s="9"/>
      <c r="O52" s="9"/>
      <c r="P52" s="9"/>
      <c r="Q52" s="6">
        <f t="shared" si="2"/>
        <v>0</v>
      </c>
    </row>
    <row r="53" spans="2:17" x14ac:dyDescent="0.25">
      <c r="B53" s="8"/>
      <c r="C53" s="4"/>
      <c r="D53" s="27"/>
      <c r="E53" s="27"/>
      <c r="F53" s="27"/>
      <c r="G53" s="27"/>
      <c r="H53" s="27"/>
      <c r="I53" s="27"/>
      <c r="J53" s="9"/>
      <c r="K53" s="9"/>
      <c r="L53" s="9"/>
      <c r="M53" s="9"/>
      <c r="N53" s="9"/>
      <c r="O53" s="9"/>
      <c r="P53" s="9"/>
      <c r="Q53" s="6">
        <f t="shared" si="2"/>
        <v>0</v>
      </c>
    </row>
    <row r="54" spans="2:17" x14ac:dyDescent="0.25">
      <c r="B54" s="8"/>
      <c r="C54" s="2"/>
      <c r="D54" s="28"/>
      <c r="E54" s="29"/>
      <c r="F54" s="29"/>
      <c r="G54" s="29"/>
      <c r="H54" s="29"/>
      <c r="I54" s="30"/>
      <c r="J54" s="2"/>
      <c r="K54" s="2"/>
      <c r="L54" s="2"/>
      <c r="M54" s="2"/>
      <c r="N54" s="2"/>
      <c r="O54" s="2"/>
      <c r="P54" s="2"/>
      <c r="Q54" s="6">
        <f t="shared" si="2"/>
        <v>0</v>
      </c>
    </row>
    <row r="55" spans="2:17" x14ac:dyDescent="0.25">
      <c r="C55" s="22"/>
      <c r="D55" s="22"/>
      <c r="E55" s="7"/>
      <c r="H55" s="31" t="s">
        <v>19</v>
      </c>
      <c r="I55" s="31"/>
      <c r="J55" s="11">
        <f t="shared" ref="J55:P55" si="3">COUNTIF(J9:J54,"&gt;=70")</f>
        <v>29</v>
      </c>
      <c r="K55" s="11">
        <f t="shared" si="3"/>
        <v>29</v>
      </c>
      <c r="L55" s="11">
        <f t="shared" si="3"/>
        <v>25</v>
      </c>
      <c r="M55" s="11">
        <f t="shared" si="3"/>
        <v>30</v>
      </c>
      <c r="N55" s="11">
        <f t="shared" si="3"/>
        <v>30</v>
      </c>
      <c r="O55" s="11">
        <f t="shared" si="3"/>
        <v>30</v>
      </c>
      <c r="P55" s="11">
        <f t="shared" si="3"/>
        <v>30</v>
      </c>
      <c r="Q55" s="15">
        <f>COUNTIF(Q9:Q49,"&gt;=70")</f>
        <v>24</v>
      </c>
    </row>
    <row r="56" spans="2:17" x14ac:dyDescent="0.25">
      <c r="C56" s="22"/>
      <c r="D56" s="22"/>
      <c r="E56" s="10"/>
      <c r="H56" s="26" t="s">
        <v>20</v>
      </c>
      <c r="I56" s="26"/>
      <c r="J56" s="12">
        <f t="shared" ref="J56:Q56" si="4">COUNTIF(J9:J54,"&lt;70")</f>
        <v>1</v>
      </c>
      <c r="K56" s="12">
        <f t="shared" si="4"/>
        <v>1</v>
      </c>
      <c r="L56" s="12">
        <f t="shared" si="4"/>
        <v>5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22</v>
      </c>
    </row>
    <row r="57" spans="2:17" x14ac:dyDescent="0.25">
      <c r="C57" s="22"/>
      <c r="D57" s="22"/>
      <c r="E57" s="22"/>
      <c r="H57" s="26" t="s">
        <v>21</v>
      </c>
      <c r="I57" s="26"/>
      <c r="J57" s="12">
        <f t="shared" ref="J57:Q57" si="5">COUNT(J9:J54)</f>
        <v>30</v>
      </c>
      <c r="K57" s="12">
        <f t="shared" si="5"/>
        <v>30</v>
      </c>
      <c r="L57" s="12">
        <f t="shared" si="5"/>
        <v>30</v>
      </c>
      <c r="M57" s="12">
        <f t="shared" si="5"/>
        <v>30</v>
      </c>
      <c r="N57" s="12">
        <f t="shared" si="5"/>
        <v>30</v>
      </c>
      <c r="O57" s="12">
        <f t="shared" si="5"/>
        <v>30</v>
      </c>
      <c r="P57" s="12">
        <f t="shared" si="5"/>
        <v>30</v>
      </c>
      <c r="Q57" s="12">
        <f t="shared" si="5"/>
        <v>46</v>
      </c>
    </row>
    <row r="58" spans="2:17" x14ac:dyDescent="0.25">
      <c r="C58" s="22"/>
      <c r="D58" s="22"/>
      <c r="E58" s="7"/>
      <c r="H58" s="23" t="s">
        <v>16</v>
      </c>
      <c r="I58" s="23"/>
      <c r="J58" s="13">
        <f>J55/J57</f>
        <v>0.96666666666666667</v>
      </c>
      <c r="K58" s="14">
        <f t="shared" ref="K58:Q58" si="6">K55/K57</f>
        <v>0.96666666666666667</v>
      </c>
      <c r="L58" s="14">
        <f t="shared" si="6"/>
        <v>0.83333333333333337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0.52173913043478259</v>
      </c>
    </row>
    <row r="59" spans="2:17" x14ac:dyDescent="0.25">
      <c r="C59" s="22"/>
      <c r="D59" s="22"/>
      <c r="E59" s="7"/>
      <c r="H59" s="23" t="s">
        <v>17</v>
      </c>
      <c r="I59" s="23"/>
      <c r="J59" s="13">
        <f>J56/J57</f>
        <v>3.3333333333333333E-2</v>
      </c>
      <c r="K59" s="13">
        <f t="shared" ref="K59:Q59" si="7">K56/K57</f>
        <v>3.3333333333333333E-2</v>
      </c>
      <c r="L59" s="14">
        <f t="shared" si="7"/>
        <v>0.16666666666666666</v>
      </c>
      <c r="M59" s="14">
        <f t="shared" si="7"/>
        <v>0</v>
      </c>
      <c r="N59" s="14">
        <f t="shared" si="7"/>
        <v>0</v>
      </c>
      <c r="O59" s="14">
        <f t="shared" si="7"/>
        <v>0</v>
      </c>
      <c r="P59" s="14">
        <f t="shared" si="7"/>
        <v>0</v>
      </c>
      <c r="Q59" s="14">
        <f t="shared" si="7"/>
        <v>0.47826086956521741</v>
      </c>
    </row>
    <row r="60" spans="2:17" x14ac:dyDescent="0.25">
      <c r="C60" s="22"/>
      <c r="D60" s="22"/>
      <c r="E60" s="10"/>
    </row>
    <row r="61" spans="2:17" x14ac:dyDescent="0.25">
      <c r="C61" s="7"/>
      <c r="D61" s="7"/>
      <c r="E61" s="10"/>
    </row>
    <row r="62" spans="2:17" x14ac:dyDescent="0.25">
      <c r="J62" s="24"/>
      <c r="K62" s="24"/>
      <c r="L62" s="24"/>
      <c r="M62" s="24"/>
      <c r="N62" s="24"/>
      <c r="O62" s="24"/>
      <c r="P62" s="24"/>
    </row>
    <row r="63" spans="2:17" x14ac:dyDescent="0.25">
      <c r="J63" s="25" t="s">
        <v>18</v>
      </c>
      <c r="K63" s="25"/>
      <c r="L63" s="25"/>
      <c r="M63" s="25"/>
      <c r="N63" s="25"/>
      <c r="O63" s="25"/>
      <c r="P63" s="25"/>
    </row>
  </sheetData>
  <mergeCells count="68">
    <mergeCell ref="C59:D59"/>
    <mergeCell ref="H59:I59"/>
    <mergeCell ref="C60:D60"/>
    <mergeCell ref="J62:P62"/>
    <mergeCell ref="J63:P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7:I37"/>
    <mergeCell ref="D30:I30"/>
    <mergeCell ref="D26:I26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5:I1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8F2B-7A38-4F28-B020-600DFC94E7BD}">
  <dimension ref="B2:O62"/>
  <sheetViews>
    <sheetView zoomScale="84" zoomScaleNormal="84" zoomScalePageLayoutView="84" workbookViewId="0">
      <selection activeCell="N4" sqref="N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"/>
      <c r="O2" s="1"/>
    </row>
    <row r="3" spans="2:15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7"/>
      <c r="O3" s="7"/>
    </row>
    <row r="4" spans="2:15" x14ac:dyDescent="0.25">
      <c r="C4" t="s">
        <v>0</v>
      </c>
      <c r="D4" s="35" t="s">
        <v>170</v>
      </c>
      <c r="E4" s="35"/>
      <c r="F4" s="35"/>
      <c r="G4" s="35"/>
      <c r="I4" t="s">
        <v>1</v>
      </c>
      <c r="J4" s="36" t="s">
        <v>112</v>
      </c>
      <c r="K4" s="36"/>
      <c r="M4" t="s">
        <v>2</v>
      </c>
      <c r="N4" s="44">
        <v>45299</v>
      </c>
    </row>
    <row r="5" spans="2:15" ht="6.75" customHeight="1" x14ac:dyDescent="0.25">
      <c r="D5" s="3"/>
      <c r="E5" s="3"/>
      <c r="F5" s="3"/>
      <c r="G5" s="3"/>
    </row>
    <row r="6" spans="2:15" x14ac:dyDescent="0.25">
      <c r="C6" t="s">
        <v>3</v>
      </c>
      <c r="D6" s="36" t="s">
        <v>24</v>
      </c>
      <c r="E6" s="36"/>
      <c r="F6" s="36"/>
      <c r="G6" s="36"/>
      <c r="I6" s="22" t="s">
        <v>22</v>
      </c>
      <c r="J6" s="22"/>
      <c r="K6" s="38" t="s">
        <v>51</v>
      </c>
      <c r="L6" s="38"/>
      <c r="M6" s="38"/>
    </row>
    <row r="7" spans="2:15" ht="11.25" customHeight="1" x14ac:dyDescent="0.25"/>
    <row r="8" spans="2:15" x14ac:dyDescent="0.25">
      <c r="B8" s="2" t="s">
        <v>4</v>
      </c>
      <c r="C8" s="2" t="s">
        <v>6</v>
      </c>
      <c r="D8" s="39" t="s">
        <v>5</v>
      </c>
      <c r="E8" s="39"/>
      <c r="F8" s="39"/>
      <c r="G8" s="39"/>
      <c r="H8" s="39"/>
      <c r="I8" s="39"/>
      <c r="J8" s="9" t="s">
        <v>7</v>
      </c>
      <c r="K8" s="9" t="s">
        <v>10</v>
      </c>
      <c r="L8" s="9" t="s">
        <v>11</v>
      </c>
      <c r="M8" s="9" t="s">
        <v>12</v>
      </c>
      <c r="N8" s="5" t="s">
        <v>23</v>
      </c>
    </row>
    <row r="9" spans="2:15" x14ac:dyDescent="0.25">
      <c r="B9" s="8">
        <v>1</v>
      </c>
      <c r="C9" s="8" t="s">
        <v>171</v>
      </c>
      <c r="D9" s="32" t="s">
        <v>172</v>
      </c>
      <c r="E9" s="32"/>
      <c r="F9" s="32"/>
      <c r="G9" s="32"/>
      <c r="H9" s="32"/>
      <c r="I9" s="32"/>
      <c r="J9" s="9">
        <v>80</v>
      </c>
      <c r="K9" s="9">
        <v>80</v>
      </c>
      <c r="L9" s="9">
        <v>80</v>
      </c>
      <c r="M9" s="9">
        <v>80</v>
      </c>
      <c r="N9" s="6">
        <f>SUM(J9:M9)/4</f>
        <v>80</v>
      </c>
    </row>
    <row r="10" spans="2:15" x14ac:dyDescent="0.25">
      <c r="B10" s="8">
        <f>B9+1</f>
        <v>2</v>
      </c>
      <c r="C10" s="8" t="s">
        <v>30</v>
      </c>
      <c r="D10" s="32" t="s">
        <v>173</v>
      </c>
      <c r="E10" s="32"/>
      <c r="F10" s="32"/>
      <c r="G10" s="32"/>
      <c r="H10" s="32"/>
      <c r="I10" s="32"/>
      <c r="J10" s="9">
        <v>80</v>
      </c>
      <c r="K10" s="9">
        <v>80</v>
      </c>
      <c r="L10" s="9">
        <v>80</v>
      </c>
      <c r="M10" s="9">
        <v>80</v>
      </c>
      <c r="N10" s="6">
        <f t="shared" ref="N10:N53" si="0">SUM(J10:M10)/4</f>
        <v>80</v>
      </c>
    </row>
    <row r="11" spans="2:15" x14ac:dyDescent="0.25">
      <c r="B11" s="8">
        <f t="shared" ref="B11:B53" si="1">B10+1</f>
        <v>3</v>
      </c>
      <c r="C11" s="8" t="s">
        <v>31</v>
      </c>
      <c r="D11" s="32" t="s">
        <v>25</v>
      </c>
      <c r="E11" s="32"/>
      <c r="F11" s="32"/>
      <c r="G11" s="32"/>
      <c r="H11" s="32"/>
      <c r="I11" s="32"/>
      <c r="J11" s="9">
        <v>70</v>
      </c>
      <c r="K11" s="9">
        <v>75</v>
      </c>
      <c r="L11" s="9">
        <v>80</v>
      </c>
      <c r="M11" s="9">
        <v>75</v>
      </c>
      <c r="N11" s="6">
        <f t="shared" si="0"/>
        <v>75</v>
      </c>
    </row>
    <row r="12" spans="2:15" x14ac:dyDescent="0.25">
      <c r="B12" s="8">
        <f t="shared" si="1"/>
        <v>4</v>
      </c>
      <c r="C12" s="8" t="s">
        <v>174</v>
      </c>
      <c r="D12" s="32" t="s">
        <v>26</v>
      </c>
      <c r="E12" s="32"/>
      <c r="F12" s="32"/>
      <c r="G12" s="32"/>
      <c r="H12" s="32"/>
      <c r="I12" s="32"/>
      <c r="J12" s="9">
        <v>70</v>
      </c>
      <c r="K12" s="9">
        <v>80</v>
      </c>
      <c r="L12" s="9">
        <v>70</v>
      </c>
      <c r="M12" s="9">
        <v>80</v>
      </c>
      <c r="N12" s="6">
        <f t="shared" si="0"/>
        <v>75</v>
      </c>
    </row>
    <row r="13" spans="2:15" x14ac:dyDescent="0.25">
      <c r="B13" s="8">
        <f t="shared" si="1"/>
        <v>5</v>
      </c>
      <c r="C13" s="8" t="s">
        <v>32</v>
      </c>
      <c r="D13" s="32" t="s">
        <v>175</v>
      </c>
      <c r="E13" s="32"/>
      <c r="F13" s="32"/>
      <c r="G13" s="32"/>
      <c r="H13" s="32"/>
      <c r="I13" s="32"/>
      <c r="J13" s="9">
        <v>85</v>
      </c>
      <c r="K13" s="9">
        <v>80</v>
      </c>
      <c r="L13" s="9">
        <v>80</v>
      </c>
      <c r="M13" s="9">
        <v>80</v>
      </c>
      <c r="N13" s="6">
        <f t="shared" si="0"/>
        <v>81.25</v>
      </c>
    </row>
    <row r="14" spans="2:15" x14ac:dyDescent="0.25">
      <c r="B14" s="8">
        <f t="shared" si="1"/>
        <v>6</v>
      </c>
      <c r="C14" s="8" t="s">
        <v>47</v>
      </c>
      <c r="D14" s="32" t="s">
        <v>176</v>
      </c>
      <c r="E14" s="32"/>
      <c r="F14" s="32"/>
      <c r="G14" s="32"/>
      <c r="H14" s="32"/>
      <c r="I14" s="32"/>
      <c r="J14" s="9">
        <v>85</v>
      </c>
      <c r="K14" s="9">
        <v>80</v>
      </c>
      <c r="L14" s="9">
        <v>70</v>
      </c>
      <c r="M14" s="9">
        <v>80</v>
      </c>
      <c r="N14" s="6">
        <f t="shared" si="0"/>
        <v>78.75</v>
      </c>
    </row>
    <row r="15" spans="2:15" x14ac:dyDescent="0.25">
      <c r="B15" s="8">
        <f t="shared" si="1"/>
        <v>7</v>
      </c>
      <c r="C15" s="8" t="s">
        <v>33</v>
      </c>
      <c r="D15" s="32" t="s">
        <v>177</v>
      </c>
      <c r="E15" s="32"/>
      <c r="F15" s="32"/>
      <c r="G15" s="32"/>
      <c r="H15" s="32"/>
      <c r="I15" s="32"/>
      <c r="J15" s="9">
        <v>80</v>
      </c>
      <c r="K15" s="9">
        <v>80</v>
      </c>
      <c r="L15" s="9">
        <v>80</v>
      </c>
      <c r="M15" s="9">
        <v>80</v>
      </c>
      <c r="N15" s="6">
        <f t="shared" si="0"/>
        <v>80</v>
      </c>
    </row>
    <row r="16" spans="2:15" x14ac:dyDescent="0.25">
      <c r="B16" s="8">
        <f t="shared" si="1"/>
        <v>8</v>
      </c>
      <c r="C16" s="8" t="s">
        <v>34</v>
      </c>
      <c r="D16" s="32" t="s">
        <v>178</v>
      </c>
      <c r="E16" s="32"/>
      <c r="F16" s="32"/>
      <c r="G16" s="32"/>
      <c r="H16" s="32"/>
      <c r="I16" s="32"/>
      <c r="J16" s="9">
        <v>85</v>
      </c>
      <c r="K16" s="9">
        <v>85</v>
      </c>
      <c r="L16" s="9">
        <v>90</v>
      </c>
      <c r="M16" s="9">
        <v>80</v>
      </c>
      <c r="N16" s="6">
        <f t="shared" si="0"/>
        <v>85</v>
      </c>
    </row>
    <row r="17" spans="2:14" x14ac:dyDescent="0.25">
      <c r="B17" s="8">
        <f t="shared" si="1"/>
        <v>9</v>
      </c>
      <c r="C17" s="8" t="s">
        <v>35</v>
      </c>
      <c r="D17" s="32" t="s">
        <v>179</v>
      </c>
      <c r="E17" s="32"/>
      <c r="F17" s="32"/>
      <c r="G17" s="32"/>
      <c r="H17" s="32"/>
      <c r="I17" s="32"/>
      <c r="J17" s="9">
        <v>70</v>
      </c>
      <c r="K17" s="9">
        <v>75</v>
      </c>
      <c r="L17" s="9">
        <v>80</v>
      </c>
      <c r="M17" s="9">
        <v>75</v>
      </c>
      <c r="N17" s="6">
        <f t="shared" si="0"/>
        <v>75</v>
      </c>
    </row>
    <row r="18" spans="2:14" x14ac:dyDescent="0.25">
      <c r="B18" s="8">
        <f t="shared" si="1"/>
        <v>10</v>
      </c>
      <c r="C18" s="8" t="s">
        <v>36</v>
      </c>
      <c r="D18" s="32" t="s">
        <v>180</v>
      </c>
      <c r="E18" s="32"/>
      <c r="F18" s="32"/>
      <c r="G18" s="32"/>
      <c r="H18" s="32"/>
      <c r="I18" s="32"/>
      <c r="J18" s="9">
        <v>80</v>
      </c>
      <c r="K18" s="9">
        <v>85</v>
      </c>
      <c r="L18" s="9">
        <v>90</v>
      </c>
      <c r="M18" s="9">
        <v>80</v>
      </c>
      <c r="N18" s="6">
        <f t="shared" si="0"/>
        <v>83.75</v>
      </c>
    </row>
    <row r="19" spans="2:14" x14ac:dyDescent="0.25">
      <c r="B19" s="8">
        <f t="shared" si="1"/>
        <v>11</v>
      </c>
      <c r="C19" s="8" t="s">
        <v>38</v>
      </c>
      <c r="D19" s="32" t="s">
        <v>181</v>
      </c>
      <c r="E19" s="32"/>
      <c r="F19" s="32"/>
      <c r="G19" s="32"/>
      <c r="H19" s="32"/>
      <c r="I19" s="32"/>
      <c r="J19" s="9">
        <v>80</v>
      </c>
      <c r="K19" s="9">
        <v>85</v>
      </c>
      <c r="L19" s="9">
        <v>90</v>
      </c>
      <c r="M19" s="9">
        <v>90</v>
      </c>
      <c r="N19" s="6">
        <f t="shared" si="0"/>
        <v>86.25</v>
      </c>
    </row>
    <row r="20" spans="2:14" x14ac:dyDescent="0.25">
      <c r="B20" s="8">
        <f t="shared" si="1"/>
        <v>12</v>
      </c>
      <c r="C20" s="8" t="s">
        <v>37</v>
      </c>
      <c r="D20" s="32" t="s">
        <v>182</v>
      </c>
      <c r="E20" s="32"/>
      <c r="F20" s="32"/>
      <c r="G20" s="32"/>
      <c r="H20" s="32"/>
      <c r="I20" s="32"/>
      <c r="J20" s="9">
        <v>80</v>
      </c>
      <c r="K20" s="9">
        <v>80</v>
      </c>
      <c r="L20" s="9">
        <v>80</v>
      </c>
      <c r="M20" s="9">
        <v>80</v>
      </c>
      <c r="N20" s="6">
        <f t="shared" si="0"/>
        <v>80</v>
      </c>
    </row>
    <row r="21" spans="2:14" x14ac:dyDescent="0.25">
      <c r="B21" s="8">
        <f t="shared" si="1"/>
        <v>13</v>
      </c>
      <c r="C21" s="8" t="s">
        <v>39</v>
      </c>
      <c r="D21" s="32" t="s">
        <v>183</v>
      </c>
      <c r="E21" s="32"/>
      <c r="F21" s="32"/>
      <c r="G21" s="32"/>
      <c r="H21" s="32"/>
      <c r="I21" s="32"/>
      <c r="J21" s="9">
        <v>80</v>
      </c>
      <c r="K21" s="9">
        <v>90</v>
      </c>
      <c r="L21" s="9">
        <v>85</v>
      </c>
      <c r="M21" s="9">
        <v>85</v>
      </c>
      <c r="N21" s="6">
        <f t="shared" si="0"/>
        <v>85</v>
      </c>
    </row>
    <row r="22" spans="2:14" x14ac:dyDescent="0.25">
      <c r="B22" s="8">
        <f t="shared" si="1"/>
        <v>14</v>
      </c>
      <c r="C22" s="8" t="s">
        <v>40</v>
      </c>
      <c r="D22" s="32" t="s">
        <v>184</v>
      </c>
      <c r="E22" s="32"/>
      <c r="F22" s="32"/>
      <c r="G22" s="32"/>
      <c r="H22" s="32"/>
      <c r="I22" s="32"/>
      <c r="J22" s="9">
        <v>80</v>
      </c>
      <c r="K22" s="9">
        <v>80</v>
      </c>
      <c r="L22" s="9">
        <v>80</v>
      </c>
      <c r="M22" s="9">
        <v>80</v>
      </c>
      <c r="N22" s="6">
        <f t="shared" si="0"/>
        <v>80</v>
      </c>
    </row>
    <row r="23" spans="2:14" x14ac:dyDescent="0.25">
      <c r="B23" s="8">
        <f t="shared" si="1"/>
        <v>15</v>
      </c>
      <c r="C23" s="8" t="s">
        <v>41</v>
      </c>
      <c r="D23" s="32" t="s">
        <v>185</v>
      </c>
      <c r="E23" s="32"/>
      <c r="F23" s="32"/>
      <c r="G23" s="32"/>
      <c r="H23" s="32"/>
      <c r="I23" s="32"/>
      <c r="J23" s="9">
        <v>80</v>
      </c>
      <c r="K23" s="9">
        <v>80</v>
      </c>
      <c r="L23" s="9">
        <v>80</v>
      </c>
      <c r="M23" s="9">
        <v>80</v>
      </c>
      <c r="N23" s="6">
        <f t="shared" si="0"/>
        <v>80</v>
      </c>
    </row>
    <row r="24" spans="2:14" x14ac:dyDescent="0.25">
      <c r="B24" s="8">
        <f t="shared" si="1"/>
        <v>16</v>
      </c>
      <c r="C24" s="8" t="s">
        <v>43</v>
      </c>
      <c r="D24" s="32" t="s">
        <v>186</v>
      </c>
      <c r="E24" s="32"/>
      <c r="F24" s="32"/>
      <c r="G24" s="32"/>
      <c r="H24" s="32"/>
      <c r="I24" s="32"/>
      <c r="J24" s="9">
        <v>85</v>
      </c>
      <c r="K24" s="9">
        <v>90</v>
      </c>
      <c r="L24" s="9">
        <v>90</v>
      </c>
      <c r="M24" s="9">
        <v>90</v>
      </c>
      <c r="N24" s="6">
        <f t="shared" si="0"/>
        <v>88.75</v>
      </c>
    </row>
    <row r="25" spans="2:14" x14ac:dyDescent="0.25">
      <c r="B25" s="8">
        <f t="shared" si="1"/>
        <v>17</v>
      </c>
      <c r="C25" s="8" t="s">
        <v>42</v>
      </c>
      <c r="D25" s="32" t="s">
        <v>187</v>
      </c>
      <c r="E25" s="32"/>
      <c r="F25" s="32"/>
      <c r="G25" s="32"/>
      <c r="H25" s="32"/>
      <c r="I25" s="32"/>
      <c r="J25" s="9">
        <v>85</v>
      </c>
      <c r="K25" s="9">
        <v>90</v>
      </c>
      <c r="L25" s="9">
        <v>90</v>
      </c>
      <c r="M25" s="9">
        <v>90</v>
      </c>
      <c r="N25" s="6">
        <f t="shared" si="0"/>
        <v>88.75</v>
      </c>
    </row>
    <row r="26" spans="2:14" x14ac:dyDescent="0.25">
      <c r="B26" s="8">
        <f t="shared" si="1"/>
        <v>18</v>
      </c>
      <c r="C26" s="8" t="s">
        <v>44</v>
      </c>
      <c r="D26" s="32" t="s">
        <v>188</v>
      </c>
      <c r="E26" s="32"/>
      <c r="F26" s="32"/>
      <c r="G26" s="32"/>
      <c r="H26" s="32"/>
      <c r="I26" s="32"/>
      <c r="J26" s="9">
        <v>85</v>
      </c>
      <c r="K26" s="9">
        <v>80</v>
      </c>
      <c r="L26" s="9">
        <v>80</v>
      </c>
      <c r="M26" s="9">
        <v>80</v>
      </c>
      <c r="N26" s="6">
        <f t="shared" si="0"/>
        <v>81.25</v>
      </c>
    </row>
    <row r="27" spans="2:14" x14ac:dyDescent="0.25">
      <c r="B27" s="8">
        <f t="shared" si="1"/>
        <v>19</v>
      </c>
      <c r="C27" s="8" t="s">
        <v>48</v>
      </c>
      <c r="D27" s="32" t="s">
        <v>189</v>
      </c>
      <c r="E27" s="32"/>
      <c r="F27" s="32"/>
      <c r="G27" s="32"/>
      <c r="H27" s="32"/>
      <c r="I27" s="32"/>
      <c r="J27" s="9">
        <v>80</v>
      </c>
      <c r="K27" s="9">
        <v>80</v>
      </c>
      <c r="L27" s="9">
        <v>70</v>
      </c>
      <c r="M27" s="9">
        <v>80</v>
      </c>
      <c r="N27" s="6">
        <f t="shared" si="0"/>
        <v>77.5</v>
      </c>
    </row>
    <row r="28" spans="2:14" x14ac:dyDescent="0.25">
      <c r="B28" s="8">
        <f t="shared" si="1"/>
        <v>20</v>
      </c>
      <c r="C28" s="8" t="s">
        <v>45</v>
      </c>
      <c r="D28" s="32" t="s">
        <v>27</v>
      </c>
      <c r="E28" s="32"/>
      <c r="F28" s="32"/>
      <c r="G28" s="32"/>
      <c r="H28" s="32"/>
      <c r="I28" s="32"/>
      <c r="J28" s="9">
        <v>80</v>
      </c>
      <c r="K28" s="9">
        <v>80</v>
      </c>
      <c r="L28" s="9">
        <v>80</v>
      </c>
      <c r="M28" s="9">
        <v>80</v>
      </c>
      <c r="N28" s="6">
        <f t="shared" si="0"/>
        <v>80</v>
      </c>
    </row>
    <row r="29" spans="2:14" x14ac:dyDescent="0.25">
      <c r="B29" s="8">
        <f t="shared" si="1"/>
        <v>21</v>
      </c>
      <c r="C29" s="8"/>
      <c r="D29" s="32"/>
      <c r="E29" s="32"/>
      <c r="F29" s="32"/>
      <c r="G29" s="32"/>
      <c r="H29" s="32"/>
      <c r="I29" s="32"/>
      <c r="J29" s="9"/>
      <c r="K29" s="9"/>
      <c r="L29" s="9"/>
      <c r="M29" s="9"/>
      <c r="N29" s="6">
        <f t="shared" si="0"/>
        <v>0</v>
      </c>
    </row>
    <row r="30" spans="2:14" x14ac:dyDescent="0.25">
      <c r="B30" s="8">
        <f t="shared" si="1"/>
        <v>22</v>
      </c>
      <c r="C30" s="8"/>
      <c r="D30" s="32"/>
      <c r="E30" s="32"/>
      <c r="F30" s="32"/>
      <c r="G30" s="32"/>
      <c r="H30" s="32"/>
      <c r="I30" s="32"/>
      <c r="J30" s="9"/>
      <c r="K30" s="9"/>
      <c r="L30" s="9"/>
      <c r="M30" s="9"/>
      <c r="N30" s="6">
        <f t="shared" si="0"/>
        <v>0</v>
      </c>
    </row>
    <row r="31" spans="2:14" x14ac:dyDescent="0.25">
      <c r="B31" s="8">
        <f t="shared" si="1"/>
        <v>23</v>
      </c>
      <c r="C31" s="8"/>
      <c r="D31" s="32"/>
      <c r="E31" s="32"/>
      <c r="F31" s="32"/>
      <c r="G31" s="32"/>
      <c r="H31" s="32"/>
      <c r="I31" s="32"/>
      <c r="J31" s="9"/>
      <c r="K31" s="9"/>
      <c r="L31" s="9"/>
      <c r="M31" s="9"/>
      <c r="N31" s="6">
        <f t="shared" si="0"/>
        <v>0</v>
      </c>
    </row>
    <row r="32" spans="2:14" x14ac:dyDescent="0.25">
      <c r="B32" s="8">
        <f t="shared" si="1"/>
        <v>24</v>
      </c>
      <c r="C32" s="8"/>
      <c r="D32" s="32"/>
      <c r="E32" s="32"/>
      <c r="F32" s="32"/>
      <c r="G32" s="32"/>
      <c r="H32" s="32"/>
      <c r="I32" s="32"/>
      <c r="J32" s="9"/>
      <c r="K32" s="9"/>
      <c r="L32" s="9"/>
      <c r="M32" s="9"/>
      <c r="N32" s="6">
        <f t="shared" si="0"/>
        <v>0</v>
      </c>
    </row>
    <row r="33" spans="2:14" x14ac:dyDescent="0.25">
      <c r="B33" s="8">
        <f t="shared" si="1"/>
        <v>25</v>
      </c>
      <c r="C33" s="8"/>
      <c r="D33" s="32"/>
      <c r="E33" s="32"/>
      <c r="F33" s="32"/>
      <c r="G33" s="32"/>
      <c r="H33" s="32"/>
      <c r="I33" s="32"/>
      <c r="J33" s="9"/>
      <c r="K33" s="9"/>
      <c r="L33" s="9"/>
      <c r="M33" s="9"/>
      <c r="N33" s="6">
        <f t="shared" si="0"/>
        <v>0</v>
      </c>
    </row>
    <row r="34" spans="2:14" x14ac:dyDescent="0.25">
      <c r="B34" s="8">
        <f t="shared" si="1"/>
        <v>26</v>
      </c>
      <c r="C34" s="8"/>
      <c r="D34" s="32"/>
      <c r="E34" s="32"/>
      <c r="F34" s="32"/>
      <c r="G34" s="32"/>
      <c r="H34" s="32"/>
      <c r="I34" s="32"/>
      <c r="J34" s="9"/>
      <c r="K34" s="9"/>
      <c r="L34" s="9"/>
      <c r="M34" s="9"/>
      <c r="N34" s="6">
        <f t="shared" si="0"/>
        <v>0</v>
      </c>
    </row>
    <row r="35" spans="2:14" x14ac:dyDescent="0.25">
      <c r="B35" s="8">
        <f t="shared" si="1"/>
        <v>27</v>
      </c>
      <c r="C35" s="8"/>
      <c r="D35" s="32"/>
      <c r="E35" s="32"/>
      <c r="F35" s="32"/>
      <c r="G35" s="32"/>
      <c r="H35" s="32"/>
      <c r="I35" s="32"/>
      <c r="J35" s="9"/>
      <c r="K35" s="9"/>
      <c r="L35" s="9"/>
      <c r="M35" s="9"/>
      <c r="N35" s="6">
        <f t="shared" si="0"/>
        <v>0</v>
      </c>
    </row>
    <row r="36" spans="2:14" x14ac:dyDescent="0.25">
      <c r="B36" s="8">
        <f t="shared" si="1"/>
        <v>28</v>
      </c>
      <c r="C36" s="8"/>
      <c r="D36" s="32"/>
      <c r="E36" s="32"/>
      <c r="F36" s="32"/>
      <c r="G36" s="32"/>
      <c r="H36" s="32"/>
      <c r="I36" s="32"/>
      <c r="J36" s="9"/>
      <c r="K36" s="9"/>
      <c r="L36" s="9"/>
      <c r="M36" s="9"/>
      <c r="N36" s="6">
        <f t="shared" si="0"/>
        <v>0</v>
      </c>
    </row>
    <row r="37" spans="2:14" x14ac:dyDescent="0.25">
      <c r="B37" s="8">
        <f t="shared" si="1"/>
        <v>29</v>
      </c>
      <c r="C37" s="8"/>
      <c r="D37" s="32"/>
      <c r="E37" s="32"/>
      <c r="F37" s="32"/>
      <c r="G37" s="32"/>
      <c r="H37" s="32"/>
      <c r="I37" s="32"/>
      <c r="J37" s="9"/>
      <c r="K37" s="9"/>
      <c r="L37" s="9"/>
      <c r="M37" s="9"/>
      <c r="N37" s="6">
        <f t="shared" si="0"/>
        <v>0</v>
      </c>
    </row>
    <row r="38" spans="2:14" x14ac:dyDescent="0.25">
      <c r="B38" s="8">
        <f t="shared" si="1"/>
        <v>30</v>
      </c>
      <c r="C38" s="8"/>
      <c r="D38" s="32"/>
      <c r="E38" s="32"/>
      <c r="F38" s="32"/>
      <c r="G38" s="32"/>
      <c r="H38" s="32"/>
      <c r="I38" s="32"/>
      <c r="J38" s="9"/>
      <c r="K38" s="9"/>
      <c r="L38" s="9"/>
      <c r="M38" s="9"/>
      <c r="N38" s="6">
        <f t="shared" si="0"/>
        <v>0</v>
      </c>
    </row>
    <row r="39" spans="2:14" x14ac:dyDescent="0.25">
      <c r="B39" s="8">
        <f t="shared" si="1"/>
        <v>31</v>
      </c>
      <c r="C39" s="8"/>
      <c r="D39" s="32"/>
      <c r="E39" s="32"/>
      <c r="F39" s="32"/>
      <c r="G39" s="32"/>
      <c r="H39" s="32"/>
      <c r="I39" s="32"/>
      <c r="J39" s="9"/>
      <c r="K39" s="9"/>
      <c r="L39" s="9"/>
      <c r="M39" s="9"/>
      <c r="N39" s="6">
        <f t="shared" si="0"/>
        <v>0</v>
      </c>
    </row>
    <row r="40" spans="2:14" x14ac:dyDescent="0.25">
      <c r="B40" s="8">
        <f t="shared" si="1"/>
        <v>32</v>
      </c>
      <c r="C40" s="8"/>
      <c r="D40" s="32"/>
      <c r="E40" s="32"/>
      <c r="F40" s="32"/>
      <c r="G40" s="32"/>
      <c r="H40" s="32"/>
      <c r="I40" s="32"/>
      <c r="J40" s="9"/>
      <c r="K40" s="9"/>
      <c r="L40" s="9"/>
      <c r="M40" s="9"/>
      <c r="N40" s="6">
        <f t="shared" si="0"/>
        <v>0</v>
      </c>
    </row>
    <row r="41" spans="2:14" x14ac:dyDescent="0.25">
      <c r="B41" s="8">
        <f t="shared" si="1"/>
        <v>33</v>
      </c>
      <c r="C41" s="8"/>
      <c r="D41" s="32"/>
      <c r="E41" s="32"/>
      <c r="F41" s="32"/>
      <c r="G41" s="32"/>
      <c r="H41" s="32"/>
      <c r="I41" s="32"/>
      <c r="J41" s="9"/>
      <c r="K41" s="9"/>
      <c r="L41" s="9"/>
      <c r="M41" s="9"/>
      <c r="N41" s="6">
        <f t="shared" si="0"/>
        <v>0</v>
      </c>
    </row>
    <row r="42" spans="2:14" x14ac:dyDescent="0.25">
      <c r="B42" s="8">
        <f t="shared" si="1"/>
        <v>34</v>
      </c>
      <c r="C42" s="8"/>
      <c r="D42" s="32"/>
      <c r="E42" s="32"/>
      <c r="F42" s="32"/>
      <c r="G42" s="32"/>
      <c r="H42" s="32"/>
      <c r="I42" s="32"/>
      <c r="J42" s="9"/>
      <c r="K42" s="9"/>
      <c r="L42" s="9"/>
      <c r="M42" s="9"/>
      <c r="N42" s="6">
        <f t="shared" si="0"/>
        <v>0</v>
      </c>
    </row>
    <row r="43" spans="2:14" x14ac:dyDescent="0.25">
      <c r="B43" s="8">
        <f t="shared" si="1"/>
        <v>35</v>
      </c>
      <c r="C43" s="8"/>
      <c r="D43" s="32"/>
      <c r="E43" s="32"/>
      <c r="F43" s="32"/>
      <c r="G43" s="32"/>
      <c r="H43" s="32"/>
      <c r="I43" s="32"/>
      <c r="J43" s="9"/>
      <c r="K43" s="9"/>
      <c r="L43" s="9"/>
      <c r="M43" s="9"/>
      <c r="N43" s="6">
        <f t="shared" si="0"/>
        <v>0</v>
      </c>
    </row>
    <row r="44" spans="2:14" x14ac:dyDescent="0.25">
      <c r="B44" s="8">
        <f t="shared" si="1"/>
        <v>36</v>
      </c>
      <c r="C44" s="8"/>
      <c r="D44" s="32"/>
      <c r="E44" s="32"/>
      <c r="F44" s="32"/>
      <c r="G44" s="32"/>
      <c r="H44" s="32"/>
      <c r="I44" s="32"/>
      <c r="J44" s="9"/>
      <c r="K44" s="9"/>
      <c r="L44" s="9"/>
      <c r="M44" s="9"/>
      <c r="N44" s="6">
        <f t="shared" si="0"/>
        <v>0</v>
      </c>
    </row>
    <row r="45" spans="2:14" x14ac:dyDescent="0.25">
      <c r="B45" s="8">
        <f t="shared" si="1"/>
        <v>37</v>
      </c>
      <c r="C45" s="4"/>
      <c r="D45" s="32"/>
      <c r="E45" s="32"/>
      <c r="F45" s="32"/>
      <c r="G45" s="32"/>
      <c r="H45" s="32"/>
      <c r="I45" s="32"/>
      <c r="J45" s="9"/>
      <c r="K45" s="9"/>
      <c r="L45" s="9"/>
      <c r="M45" s="9"/>
      <c r="N45" s="6">
        <f t="shared" si="0"/>
        <v>0</v>
      </c>
    </row>
    <row r="46" spans="2:14" x14ac:dyDescent="0.25">
      <c r="B46" s="8">
        <f t="shared" si="1"/>
        <v>38</v>
      </c>
      <c r="C46" s="4"/>
      <c r="D46" s="27"/>
      <c r="E46" s="27"/>
      <c r="F46" s="27"/>
      <c r="G46" s="27"/>
      <c r="H46" s="27"/>
      <c r="I46" s="27"/>
      <c r="J46" s="9"/>
      <c r="K46" s="9"/>
      <c r="L46" s="9"/>
      <c r="M46" s="9"/>
      <c r="N46" s="6">
        <f t="shared" si="0"/>
        <v>0</v>
      </c>
    </row>
    <row r="47" spans="2:14" x14ac:dyDescent="0.25">
      <c r="B47" s="8">
        <f t="shared" si="1"/>
        <v>39</v>
      </c>
      <c r="C47" s="4"/>
      <c r="D47" s="27"/>
      <c r="E47" s="27"/>
      <c r="F47" s="27"/>
      <c r="G47" s="27"/>
      <c r="H47" s="27"/>
      <c r="I47" s="27"/>
      <c r="J47" s="9"/>
      <c r="K47" s="9"/>
      <c r="L47" s="9"/>
      <c r="M47" s="9"/>
      <c r="N47" s="6">
        <f t="shared" si="0"/>
        <v>0</v>
      </c>
    </row>
    <row r="48" spans="2:14" x14ac:dyDescent="0.25">
      <c r="B48" s="8">
        <f t="shared" si="1"/>
        <v>40</v>
      </c>
      <c r="C48" s="4"/>
      <c r="D48" s="27"/>
      <c r="E48" s="27"/>
      <c r="F48" s="27"/>
      <c r="G48" s="27"/>
      <c r="H48" s="27"/>
      <c r="I48" s="27"/>
      <c r="J48" s="9"/>
      <c r="K48" s="9"/>
      <c r="L48" s="9"/>
      <c r="M48" s="9"/>
      <c r="N48" s="6">
        <f t="shared" si="0"/>
        <v>0</v>
      </c>
    </row>
    <row r="49" spans="2:14" x14ac:dyDescent="0.25">
      <c r="B49" s="8">
        <f t="shared" si="1"/>
        <v>41</v>
      </c>
      <c r="C49" s="4"/>
      <c r="D49" s="27"/>
      <c r="E49" s="27"/>
      <c r="F49" s="27"/>
      <c r="G49" s="27"/>
      <c r="H49" s="27"/>
      <c r="I49" s="27"/>
      <c r="J49" s="9"/>
      <c r="K49" s="9"/>
      <c r="L49" s="9"/>
      <c r="M49" s="9"/>
      <c r="N49" s="6">
        <f t="shared" si="0"/>
        <v>0</v>
      </c>
    </row>
    <row r="50" spans="2:14" x14ac:dyDescent="0.25">
      <c r="B50" s="8">
        <f t="shared" si="1"/>
        <v>42</v>
      </c>
      <c r="C50" s="4"/>
      <c r="D50" s="27"/>
      <c r="E50" s="27"/>
      <c r="F50" s="27"/>
      <c r="G50" s="27"/>
      <c r="H50" s="27"/>
      <c r="I50" s="27"/>
      <c r="J50" s="9"/>
      <c r="K50" s="9"/>
      <c r="L50" s="9"/>
      <c r="M50" s="9"/>
      <c r="N50" s="6">
        <f t="shared" si="0"/>
        <v>0</v>
      </c>
    </row>
    <row r="51" spans="2:14" x14ac:dyDescent="0.25">
      <c r="B51" s="8">
        <f t="shared" si="1"/>
        <v>43</v>
      </c>
      <c r="C51" s="4"/>
      <c r="D51" s="27"/>
      <c r="E51" s="27"/>
      <c r="F51" s="27"/>
      <c r="G51" s="27"/>
      <c r="H51" s="27"/>
      <c r="I51" s="27"/>
      <c r="J51" s="9"/>
      <c r="K51" s="9"/>
      <c r="L51" s="9"/>
      <c r="M51" s="9"/>
      <c r="N51" s="6">
        <f t="shared" si="0"/>
        <v>0</v>
      </c>
    </row>
    <row r="52" spans="2:14" x14ac:dyDescent="0.25">
      <c r="B52" s="8">
        <f t="shared" si="1"/>
        <v>44</v>
      </c>
      <c r="C52" s="4"/>
      <c r="D52" s="27"/>
      <c r="E52" s="27"/>
      <c r="F52" s="27"/>
      <c r="G52" s="27"/>
      <c r="H52" s="27"/>
      <c r="I52" s="27"/>
      <c r="J52" s="9"/>
      <c r="K52" s="9"/>
      <c r="L52" s="9"/>
      <c r="M52" s="9"/>
      <c r="N52" s="6">
        <f t="shared" si="0"/>
        <v>0</v>
      </c>
    </row>
    <row r="53" spans="2:14" x14ac:dyDescent="0.25">
      <c r="B53" s="8">
        <f t="shared" si="1"/>
        <v>45</v>
      </c>
      <c r="C53" s="2"/>
      <c r="D53" s="28"/>
      <c r="E53" s="29"/>
      <c r="F53" s="29"/>
      <c r="G53" s="29"/>
      <c r="H53" s="29"/>
      <c r="I53" s="30"/>
      <c r="J53" s="2"/>
      <c r="K53" s="2"/>
      <c r="L53" s="2"/>
      <c r="M53" s="2"/>
      <c r="N53" s="6">
        <f t="shared" si="0"/>
        <v>0</v>
      </c>
    </row>
    <row r="54" spans="2:14" x14ac:dyDescent="0.25">
      <c r="C54" s="22"/>
      <c r="D54" s="22"/>
      <c r="E54" s="7"/>
      <c r="H54" s="31" t="s">
        <v>19</v>
      </c>
      <c r="I54" s="31"/>
      <c r="J54" s="11">
        <f>COUNTIF(J9:J53,"&gt;=70")</f>
        <v>20</v>
      </c>
      <c r="K54" s="11">
        <f t="shared" ref="K54:M54" si="2">COUNTIF(K9:K53,"&gt;=70")</f>
        <v>20</v>
      </c>
      <c r="L54" s="11">
        <f t="shared" si="2"/>
        <v>20</v>
      </c>
      <c r="M54" s="11">
        <f t="shared" si="2"/>
        <v>20</v>
      </c>
      <c r="N54" s="15">
        <f t="shared" ref="N54" si="3">COUNTIF(N9:N48,"&gt;=70")</f>
        <v>20</v>
      </c>
    </row>
    <row r="55" spans="2:14" x14ac:dyDescent="0.25">
      <c r="C55" s="22"/>
      <c r="D55" s="22"/>
      <c r="E55" s="10"/>
      <c r="H55" s="26" t="s">
        <v>20</v>
      </c>
      <c r="I55" s="26"/>
      <c r="J55" s="12">
        <f>COUNTIF(J9:J53,"&lt;70")</f>
        <v>0</v>
      </c>
      <c r="K55" s="12">
        <f t="shared" ref="K55:N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25</v>
      </c>
    </row>
    <row r="56" spans="2:14" x14ac:dyDescent="0.25">
      <c r="C56" s="22"/>
      <c r="D56" s="22"/>
      <c r="E56" s="22"/>
      <c r="H56" s="26" t="s">
        <v>21</v>
      </c>
      <c r="I56" s="26"/>
      <c r="J56" s="12">
        <f>COUNT(J9:J53)</f>
        <v>20</v>
      </c>
      <c r="K56" s="12">
        <f t="shared" ref="K56:N56" si="5">COUNT(K9:K53)</f>
        <v>20</v>
      </c>
      <c r="L56" s="12">
        <f t="shared" si="5"/>
        <v>20</v>
      </c>
      <c r="M56" s="12">
        <f t="shared" si="5"/>
        <v>20</v>
      </c>
      <c r="N56" s="12">
        <f t="shared" si="5"/>
        <v>45</v>
      </c>
    </row>
    <row r="57" spans="2:14" x14ac:dyDescent="0.25">
      <c r="C57" s="22"/>
      <c r="D57" s="22"/>
      <c r="E57" s="7"/>
      <c r="H57" s="23" t="s">
        <v>16</v>
      </c>
      <c r="I57" s="23"/>
      <c r="J57" s="13">
        <f>J54/J56</f>
        <v>1</v>
      </c>
      <c r="K57" s="14">
        <f t="shared" ref="K57:N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0.44444444444444442</v>
      </c>
    </row>
    <row r="58" spans="2:14" x14ac:dyDescent="0.25">
      <c r="C58" s="22"/>
      <c r="D58" s="22"/>
      <c r="E58" s="7"/>
      <c r="H58" s="23" t="s">
        <v>17</v>
      </c>
      <c r="I58" s="23"/>
      <c r="J58" s="13">
        <f>J55/J56</f>
        <v>0</v>
      </c>
      <c r="K58" s="13">
        <f t="shared" ref="K58:N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0.55555555555555558</v>
      </c>
    </row>
    <row r="59" spans="2:14" x14ac:dyDescent="0.25">
      <c r="C59" s="22"/>
      <c r="D59" s="22"/>
      <c r="E59" s="10"/>
    </row>
    <row r="60" spans="2:14" x14ac:dyDescent="0.25">
      <c r="C60" s="7"/>
      <c r="D60" s="7"/>
      <c r="E60" s="10"/>
    </row>
    <row r="61" spans="2:14" x14ac:dyDescent="0.25">
      <c r="J61" s="24"/>
      <c r="K61" s="24"/>
      <c r="L61" s="24"/>
      <c r="M61" s="24"/>
    </row>
    <row r="62" spans="2:14" x14ac:dyDescent="0.25">
      <c r="J62" s="25" t="s">
        <v>18</v>
      </c>
      <c r="K62" s="25"/>
      <c r="L62" s="25"/>
      <c r="M62" s="25"/>
    </row>
  </sheetData>
  <mergeCells count="66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M61"/>
    <mergeCell ref="J62:M62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DESARROLLO SUSTENTABLE304B</vt:lpstr>
      <vt:lpstr>FISICA GENERAL</vt:lpstr>
      <vt:lpstr>DESARROLLO SUSTENTABLE</vt:lpstr>
      <vt:lpstr>FISICA GENERAL304B</vt:lpstr>
      <vt:lpstr>ARQUITECTURA DE COMPUTADORA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MARIA ELENA MORALES BENITEZ</cp:lastModifiedBy>
  <cp:lastPrinted>2023-03-21T15:13:53Z</cp:lastPrinted>
  <dcterms:created xsi:type="dcterms:W3CDTF">2023-03-14T19:16:59Z</dcterms:created>
  <dcterms:modified xsi:type="dcterms:W3CDTF">2024-01-09T05:21:01Z</dcterms:modified>
</cp:coreProperties>
</file>