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92896BA7-429F-4BE2-8894-15302BFE180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D107A" sheetId="1" r:id="rId1"/>
    <sheet name="CD107C" sheetId="6" r:id="rId2"/>
    <sheet name="QUIM102A" sheetId="7" r:id="rId3"/>
    <sheet name="QUIM102B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8" l="1"/>
  <c r="P43" i="7"/>
  <c r="O56" i="7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5" i="7" l="1"/>
  <c r="P54" i="7"/>
  <c r="P56" i="7"/>
  <c r="P57" i="7" l="1"/>
  <c r="P58" i="7"/>
  <c r="N56" i="8" l="1"/>
  <c r="M56" i="8"/>
  <c r="L56" i="8"/>
  <c r="K56" i="8"/>
  <c r="J56" i="8"/>
  <c r="N55" i="8"/>
  <c r="N58" i="8" s="1"/>
  <c r="M55" i="8"/>
  <c r="M58" i="8" s="1"/>
  <c r="L55" i="8"/>
  <c r="L58" i="8" s="1"/>
  <c r="K55" i="8"/>
  <c r="K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M55" i="7"/>
  <c r="M58" i="7" s="1"/>
  <c r="L55" i="7"/>
  <c r="K55" i="7"/>
  <c r="K58" i="7" s="1"/>
  <c r="J55" i="7"/>
  <c r="N54" i="7"/>
  <c r="N57" i="7" s="1"/>
  <c r="M54" i="7"/>
  <c r="L54" i="7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M55" i="6"/>
  <c r="M58" i="6" s="1"/>
  <c r="L55" i="6"/>
  <c r="K55" i="6"/>
  <c r="K58" i="6" s="1"/>
  <c r="J55" i="6"/>
  <c r="N54" i="6"/>
  <c r="N57" i="6" s="1"/>
  <c r="M54" i="6"/>
  <c r="M57" i="6" s="1"/>
  <c r="L54" i="6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M55" i="1"/>
  <c r="L55" i="1"/>
  <c r="K55" i="1"/>
  <c r="J55" i="1"/>
  <c r="J58" i="1" s="1"/>
  <c r="N54" i="1"/>
  <c r="N57" i="1" s="1"/>
  <c r="M54" i="1"/>
  <c r="M57" i="1" s="1"/>
  <c r="L54" i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8" i="6"/>
  <c r="L58" i="7"/>
  <c r="N58" i="7"/>
  <c r="N58" i="6"/>
  <c r="L57" i="1"/>
  <c r="L57" i="6"/>
  <c r="L57" i="7"/>
  <c r="N58" i="1"/>
  <c r="M57" i="7"/>
  <c r="O56" i="6"/>
  <c r="J58" i="8"/>
  <c r="P56" i="8"/>
  <c r="P54" i="8"/>
  <c r="P55" i="8"/>
  <c r="J58" i="7"/>
  <c r="J58" i="6"/>
  <c r="O54" i="6"/>
  <c r="O55" i="6"/>
  <c r="O58" i="6" s="1"/>
  <c r="O56" i="1"/>
  <c r="K58" i="1"/>
  <c r="M58" i="1"/>
  <c r="O54" i="1"/>
  <c r="O55" i="1"/>
  <c r="O58" i="1" s="1"/>
  <c r="P58" i="8" l="1"/>
  <c r="O57" i="6"/>
  <c r="P57" i="8"/>
  <c r="O57" i="1"/>
</calcChain>
</file>

<file path=xl/sharedStrings.xml><?xml version="1.0" encoding="utf-8"?>
<sst xmlns="http://schemas.openxmlformats.org/spreadsheetml/2006/main" count="341" uniqueCount="266">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</sst>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"/>
  <sheetViews>
    <sheetView topLeftCell="A4" zoomScale="66" zoomScaleNormal="66" workbookViewId="0">
      <selection activeCell="J35" sqref="J3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ht="14.4" x14ac:dyDescent="0.3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ht="14.4" x14ac:dyDescent="0.3">
      <c r="C4" t="s">
        <v>2</v>
      </c>
      <c r="D4" s="51" t="s">
        <v>25</v>
      </c>
      <c r="E4" s="49"/>
      <c r="F4" s="49"/>
      <c r="G4" s="49"/>
      <c r="I4" t="s">
        <v>3</v>
      </c>
      <c r="J4" s="63" t="s">
        <v>26</v>
      </c>
      <c r="K4" s="49"/>
      <c r="M4" t="s">
        <v>4</v>
      </c>
      <c r="N4" s="4">
        <v>45201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63" t="s">
        <v>27</v>
      </c>
      <c r="E6" s="49"/>
      <c r="F6" s="49"/>
      <c r="G6" s="49"/>
      <c r="I6" s="47" t="s">
        <v>6</v>
      </c>
      <c r="J6" s="46"/>
      <c r="K6" s="48" t="s">
        <v>22</v>
      </c>
      <c r="L6" s="49"/>
      <c r="M6" s="49"/>
      <c r="N6" s="49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31</v>
      </c>
      <c r="D9" s="37" t="s">
        <v>56</v>
      </c>
      <c r="E9" s="37"/>
      <c r="F9" s="22"/>
      <c r="G9" s="22"/>
      <c r="H9" s="22"/>
      <c r="I9" s="23"/>
      <c r="J9" s="37">
        <v>90</v>
      </c>
      <c r="K9" s="25">
        <v>0</v>
      </c>
      <c r="L9" s="25">
        <v>0</v>
      </c>
      <c r="M9" s="25">
        <v>0</v>
      </c>
      <c r="N9" s="25">
        <v>0</v>
      </c>
      <c r="O9" s="26">
        <f>SUM(J9:N9)/5</f>
        <v>18</v>
      </c>
    </row>
    <row r="10" spans="2:16" s="27" customFormat="1" ht="14.4" x14ac:dyDescent="0.3">
      <c r="B10" s="28">
        <f t="shared" ref="B10:B53" si="0">B9+1</f>
        <v>2</v>
      </c>
      <c r="C10" s="34" t="s">
        <v>32</v>
      </c>
      <c r="D10" s="37" t="s">
        <v>57</v>
      </c>
      <c r="E10" s="37"/>
      <c r="F10" s="29"/>
      <c r="G10" s="29"/>
      <c r="H10" s="29"/>
      <c r="I10" s="29"/>
      <c r="J10" s="37">
        <v>80</v>
      </c>
      <c r="K10" s="30">
        <v>0</v>
      </c>
      <c r="L10" s="30">
        <v>0</v>
      </c>
      <c r="M10" s="30">
        <v>0</v>
      </c>
      <c r="N10" s="30">
        <v>0</v>
      </c>
      <c r="O10" s="26">
        <f t="shared" ref="O10:O43" si="1">SUM(J10:N10)/5</f>
        <v>16</v>
      </c>
    </row>
    <row r="11" spans="2:16" s="27" customFormat="1" ht="14.4" x14ac:dyDescent="0.3">
      <c r="B11" s="28">
        <f t="shared" si="0"/>
        <v>3</v>
      </c>
      <c r="C11" s="34" t="s">
        <v>33</v>
      </c>
      <c r="D11" s="37" t="s">
        <v>58</v>
      </c>
      <c r="E11" s="37"/>
      <c r="F11" s="29"/>
      <c r="G11" s="29"/>
      <c r="H11" s="29"/>
      <c r="I11" s="29"/>
      <c r="J11" s="37">
        <v>90</v>
      </c>
      <c r="K11" s="30">
        <v>0</v>
      </c>
      <c r="L11" s="30">
        <v>0</v>
      </c>
      <c r="M11" s="30">
        <v>0</v>
      </c>
      <c r="N11" s="30">
        <v>0</v>
      </c>
      <c r="O11" s="26">
        <f t="shared" si="1"/>
        <v>18</v>
      </c>
    </row>
    <row r="12" spans="2:16" s="27" customFormat="1" ht="14.4" x14ac:dyDescent="0.3">
      <c r="B12" s="28">
        <f t="shared" si="0"/>
        <v>4</v>
      </c>
      <c r="C12" s="34" t="s">
        <v>34</v>
      </c>
      <c r="D12" s="37" t="s">
        <v>59</v>
      </c>
      <c r="E12" s="37"/>
      <c r="F12" s="29"/>
      <c r="G12" s="29"/>
      <c r="H12" s="29"/>
      <c r="I12" s="29"/>
      <c r="J12" s="37">
        <v>0</v>
      </c>
      <c r="K12" s="30">
        <v>0</v>
      </c>
      <c r="L12" s="30">
        <v>0</v>
      </c>
      <c r="M12" s="30">
        <v>0</v>
      </c>
      <c r="N12" s="30">
        <v>0</v>
      </c>
      <c r="O12" s="26">
        <f t="shared" si="1"/>
        <v>0</v>
      </c>
    </row>
    <row r="13" spans="2:16" s="27" customFormat="1" ht="14.4" x14ac:dyDescent="0.3">
      <c r="B13" s="28">
        <f t="shared" si="0"/>
        <v>5</v>
      </c>
      <c r="C13" s="34" t="s">
        <v>35</v>
      </c>
      <c r="D13" s="37" t="s">
        <v>60</v>
      </c>
      <c r="E13" s="37"/>
      <c r="F13" s="29"/>
      <c r="G13" s="29"/>
      <c r="H13" s="29"/>
      <c r="I13" s="29"/>
      <c r="J13" s="37">
        <v>0</v>
      </c>
      <c r="K13" s="30">
        <v>0</v>
      </c>
      <c r="L13" s="30">
        <v>0</v>
      </c>
      <c r="M13" s="30">
        <v>0</v>
      </c>
      <c r="N13" s="30">
        <v>0</v>
      </c>
      <c r="O13" s="26">
        <f t="shared" si="1"/>
        <v>0</v>
      </c>
    </row>
    <row r="14" spans="2:16" s="27" customFormat="1" ht="14.4" x14ac:dyDescent="0.3">
      <c r="B14" s="28">
        <f t="shared" si="0"/>
        <v>6</v>
      </c>
      <c r="C14" s="34" t="s">
        <v>36</v>
      </c>
      <c r="D14" s="37" t="s">
        <v>61</v>
      </c>
      <c r="E14" s="37"/>
      <c r="F14" s="29"/>
      <c r="G14" s="29"/>
      <c r="H14" s="29"/>
      <c r="I14" s="29"/>
      <c r="J14" s="37">
        <v>0</v>
      </c>
      <c r="K14" s="30">
        <v>0</v>
      </c>
      <c r="L14" s="30">
        <v>0</v>
      </c>
      <c r="M14" s="30">
        <v>0</v>
      </c>
      <c r="N14" s="30">
        <v>0</v>
      </c>
      <c r="O14" s="26">
        <f t="shared" si="1"/>
        <v>0</v>
      </c>
    </row>
    <row r="15" spans="2:16" s="27" customFormat="1" ht="14.4" x14ac:dyDescent="0.3">
      <c r="B15" s="28">
        <f t="shared" si="0"/>
        <v>7</v>
      </c>
      <c r="C15" s="34" t="s">
        <v>37</v>
      </c>
      <c r="D15" s="37" t="s">
        <v>62</v>
      </c>
      <c r="E15" s="37"/>
      <c r="F15" s="29"/>
      <c r="G15" s="29"/>
      <c r="H15" s="29"/>
      <c r="I15" s="29"/>
      <c r="J15" s="37">
        <v>90</v>
      </c>
      <c r="K15" s="30">
        <v>0</v>
      </c>
      <c r="L15" s="30">
        <v>0</v>
      </c>
      <c r="M15" s="30">
        <v>0</v>
      </c>
      <c r="N15" s="30">
        <v>0</v>
      </c>
      <c r="O15" s="26">
        <f t="shared" si="1"/>
        <v>18</v>
      </c>
    </row>
    <row r="16" spans="2:16" s="27" customFormat="1" ht="14.4" x14ac:dyDescent="0.3">
      <c r="B16" s="28">
        <f t="shared" si="0"/>
        <v>8</v>
      </c>
      <c r="C16" s="34" t="s">
        <v>38</v>
      </c>
      <c r="D16" s="37" t="s">
        <v>63</v>
      </c>
      <c r="E16" s="37"/>
      <c r="F16" s="29"/>
      <c r="G16" s="29"/>
      <c r="H16" s="29"/>
      <c r="I16" s="29"/>
      <c r="J16" s="37">
        <v>100</v>
      </c>
      <c r="K16" s="30">
        <v>0</v>
      </c>
      <c r="L16" s="30">
        <v>0</v>
      </c>
      <c r="M16" s="30">
        <v>0</v>
      </c>
      <c r="N16" s="30">
        <v>0</v>
      </c>
      <c r="O16" s="26">
        <f t="shared" si="1"/>
        <v>20</v>
      </c>
    </row>
    <row r="17" spans="2:15" s="27" customFormat="1" ht="14.4" x14ac:dyDescent="0.3">
      <c r="B17" s="28">
        <f t="shared" si="0"/>
        <v>9</v>
      </c>
      <c r="C17" s="35" t="s">
        <v>39</v>
      </c>
      <c r="D17" s="37" t="s">
        <v>64</v>
      </c>
      <c r="E17" s="37"/>
      <c r="F17" s="29"/>
      <c r="G17" s="29"/>
      <c r="H17" s="29"/>
      <c r="I17" s="29"/>
      <c r="J17" s="37">
        <v>80</v>
      </c>
      <c r="K17" s="30">
        <v>0</v>
      </c>
      <c r="L17" s="30">
        <v>0</v>
      </c>
      <c r="M17" s="30">
        <v>0</v>
      </c>
      <c r="N17" s="30">
        <v>0</v>
      </c>
      <c r="O17" s="26">
        <f t="shared" si="1"/>
        <v>16</v>
      </c>
    </row>
    <row r="18" spans="2:15" s="27" customFormat="1" ht="14.4" x14ac:dyDescent="0.3">
      <c r="B18" s="28">
        <f t="shared" si="0"/>
        <v>10</v>
      </c>
      <c r="C18" s="34" t="s">
        <v>40</v>
      </c>
      <c r="D18" s="37" t="s">
        <v>65</v>
      </c>
      <c r="E18" s="37"/>
      <c r="F18" s="29"/>
      <c r="G18" s="29"/>
      <c r="H18" s="29"/>
      <c r="I18" s="29"/>
      <c r="J18" s="37">
        <v>100</v>
      </c>
      <c r="K18" s="30">
        <v>0</v>
      </c>
      <c r="L18" s="30">
        <v>0</v>
      </c>
      <c r="M18" s="30">
        <v>0</v>
      </c>
      <c r="N18" s="30">
        <v>0</v>
      </c>
      <c r="O18" s="26">
        <f t="shared" si="1"/>
        <v>20</v>
      </c>
    </row>
    <row r="19" spans="2:15" s="27" customFormat="1" ht="14.4" x14ac:dyDescent="0.3">
      <c r="B19" s="28">
        <f t="shared" si="0"/>
        <v>11</v>
      </c>
      <c r="C19" s="36" t="s">
        <v>41</v>
      </c>
      <c r="D19" s="37" t="s">
        <v>66</v>
      </c>
      <c r="E19" s="37"/>
      <c r="F19" s="29"/>
      <c r="G19" s="29"/>
      <c r="H19" s="29"/>
      <c r="I19" s="29"/>
      <c r="J19" s="37">
        <v>90</v>
      </c>
      <c r="K19" s="30">
        <v>0</v>
      </c>
      <c r="L19" s="30">
        <v>0</v>
      </c>
      <c r="M19" s="30">
        <v>0</v>
      </c>
      <c r="N19" s="30">
        <v>0</v>
      </c>
      <c r="O19" s="26">
        <f t="shared" si="1"/>
        <v>18</v>
      </c>
    </row>
    <row r="20" spans="2:15" s="27" customFormat="1" ht="14.4" x14ac:dyDescent="0.3">
      <c r="B20" s="28">
        <f t="shared" si="0"/>
        <v>12</v>
      </c>
      <c r="C20" s="34" t="s">
        <v>42</v>
      </c>
      <c r="D20" s="37" t="s">
        <v>67</v>
      </c>
      <c r="E20" s="37"/>
      <c r="F20" s="29"/>
      <c r="G20" s="29"/>
      <c r="H20" s="29"/>
      <c r="I20" s="29"/>
      <c r="J20" s="37">
        <v>80</v>
      </c>
      <c r="K20" s="30">
        <v>0</v>
      </c>
      <c r="L20" s="30">
        <v>0</v>
      </c>
      <c r="M20" s="30">
        <v>0</v>
      </c>
      <c r="N20" s="30">
        <v>0</v>
      </c>
      <c r="O20" s="26">
        <f t="shared" si="1"/>
        <v>16</v>
      </c>
    </row>
    <row r="21" spans="2:15" s="27" customFormat="1" ht="15.75" customHeight="1" x14ac:dyDescent="0.3">
      <c r="B21" s="28">
        <f t="shared" si="0"/>
        <v>13</v>
      </c>
      <c r="C21" s="34" t="s">
        <v>43</v>
      </c>
      <c r="D21" s="37" t="s">
        <v>68</v>
      </c>
      <c r="E21" s="37"/>
      <c r="F21" s="29"/>
      <c r="G21" s="29"/>
      <c r="H21" s="29"/>
      <c r="I21" s="29"/>
      <c r="J21" s="37">
        <v>0</v>
      </c>
      <c r="K21" s="30">
        <v>0</v>
      </c>
      <c r="L21" s="30">
        <v>0</v>
      </c>
      <c r="M21" s="30">
        <v>0</v>
      </c>
      <c r="N21" s="30">
        <v>0</v>
      </c>
      <c r="O21" s="26">
        <f t="shared" si="1"/>
        <v>0</v>
      </c>
    </row>
    <row r="22" spans="2:15" s="27" customFormat="1" ht="15.75" customHeight="1" x14ac:dyDescent="0.3">
      <c r="B22" s="28">
        <f t="shared" si="0"/>
        <v>14</v>
      </c>
      <c r="C22" s="34" t="s">
        <v>44</v>
      </c>
      <c r="D22" s="37" t="s">
        <v>69</v>
      </c>
      <c r="E22" s="37"/>
      <c r="F22" s="29"/>
      <c r="G22" s="29"/>
      <c r="H22" s="29"/>
      <c r="I22" s="29"/>
      <c r="J22" s="37">
        <v>90</v>
      </c>
      <c r="K22" s="30">
        <v>0</v>
      </c>
      <c r="L22" s="30">
        <v>0</v>
      </c>
      <c r="M22" s="30">
        <v>0</v>
      </c>
      <c r="N22" s="30">
        <v>0</v>
      </c>
      <c r="O22" s="26">
        <f t="shared" si="1"/>
        <v>18</v>
      </c>
    </row>
    <row r="23" spans="2:15" s="27" customFormat="1" ht="15.75" customHeight="1" x14ac:dyDescent="0.3">
      <c r="B23" s="28">
        <f t="shared" si="0"/>
        <v>15</v>
      </c>
      <c r="C23" s="34" t="s">
        <v>45</v>
      </c>
      <c r="D23" s="37" t="s">
        <v>70</v>
      </c>
      <c r="E23" s="37"/>
      <c r="F23" s="29"/>
      <c r="G23" s="29"/>
      <c r="H23" s="29"/>
      <c r="I23" s="29"/>
      <c r="J23" s="37">
        <v>90</v>
      </c>
      <c r="K23" s="30">
        <v>0</v>
      </c>
      <c r="L23" s="30">
        <v>0</v>
      </c>
      <c r="M23" s="30">
        <v>0</v>
      </c>
      <c r="N23" s="30">
        <v>0</v>
      </c>
      <c r="O23" s="26">
        <f t="shared" si="1"/>
        <v>18</v>
      </c>
    </row>
    <row r="24" spans="2:15" s="27" customFormat="1" ht="15.75" customHeight="1" x14ac:dyDescent="0.3">
      <c r="B24" s="28">
        <f t="shared" si="0"/>
        <v>16</v>
      </c>
      <c r="C24" s="34" t="s">
        <v>46</v>
      </c>
      <c r="D24" s="37" t="s">
        <v>71</v>
      </c>
      <c r="E24" s="37"/>
      <c r="F24" s="29"/>
      <c r="G24" s="29"/>
      <c r="H24" s="29"/>
      <c r="I24" s="29"/>
      <c r="J24" s="37">
        <v>90</v>
      </c>
      <c r="K24" s="30">
        <v>0</v>
      </c>
      <c r="L24" s="30">
        <v>0</v>
      </c>
      <c r="M24" s="30">
        <v>0</v>
      </c>
      <c r="N24" s="30">
        <v>0</v>
      </c>
      <c r="O24" s="26">
        <f t="shared" si="1"/>
        <v>18</v>
      </c>
    </row>
    <row r="25" spans="2:15" s="27" customFormat="1" ht="15.75" customHeight="1" x14ac:dyDescent="0.3">
      <c r="B25" s="28">
        <f t="shared" si="0"/>
        <v>17</v>
      </c>
      <c r="C25" s="34" t="s">
        <v>47</v>
      </c>
      <c r="D25" s="37" t="s">
        <v>72</v>
      </c>
      <c r="E25" s="37"/>
      <c r="F25" s="29"/>
      <c r="G25" s="29"/>
      <c r="H25" s="29"/>
      <c r="I25" s="29"/>
      <c r="J25" s="37">
        <v>90</v>
      </c>
      <c r="K25" s="30">
        <v>0</v>
      </c>
      <c r="L25" s="30">
        <v>0</v>
      </c>
      <c r="M25" s="30">
        <v>0</v>
      </c>
      <c r="N25" s="30">
        <v>0</v>
      </c>
      <c r="O25" s="26">
        <f t="shared" si="1"/>
        <v>18</v>
      </c>
    </row>
    <row r="26" spans="2:15" s="27" customFormat="1" ht="15.75" customHeight="1" x14ac:dyDescent="0.3">
      <c r="B26" s="28">
        <f t="shared" si="0"/>
        <v>18</v>
      </c>
      <c r="C26" s="34" t="s">
        <v>48</v>
      </c>
      <c r="D26" s="37" t="s">
        <v>73</v>
      </c>
      <c r="E26" s="37"/>
      <c r="F26" s="29"/>
      <c r="G26" s="29"/>
      <c r="H26" s="29"/>
      <c r="I26" s="29"/>
      <c r="J26" s="37">
        <v>90</v>
      </c>
      <c r="K26" s="30">
        <v>0</v>
      </c>
      <c r="L26" s="30">
        <v>0</v>
      </c>
      <c r="M26" s="30">
        <v>0</v>
      </c>
      <c r="N26" s="30">
        <v>0</v>
      </c>
      <c r="O26" s="26">
        <f t="shared" si="1"/>
        <v>18</v>
      </c>
    </row>
    <row r="27" spans="2:15" s="27" customFormat="1" ht="15.75" customHeight="1" x14ac:dyDescent="0.3">
      <c r="B27" s="28">
        <f t="shared" si="0"/>
        <v>19</v>
      </c>
      <c r="C27" s="34" t="s">
        <v>49</v>
      </c>
      <c r="D27" s="37" t="s">
        <v>74</v>
      </c>
      <c r="E27" s="37"/>
      <c r="F27" s="29"/>
      <c r="G27" s="29"/>
      <c r="H27" s="29"/>
      <c r="I27" s="29"/>
      <c r="J27" s="37">
        <v>100</v>
      </c>
      <c r="K27" s="30">
        <v>0</v>
      </c>
      <c r="L27" s="30">
        <v>0</v>
      </c>
      <c r="M27" s="30">
        <v>0</v>
      </c>
      <c r="N27" s="30">
        <v>0</v>
      </c>
      <c r="O27" s="26">
        <f t="shared" si="1"/>
        <v>20</v>
      </c>
    </row>
    <row r="28" spans="2:15" s="27" customFormat="1" ht="15.75" customHeight="1" x14ac:dyDescent="0.3">
      <c r="B28" s="28">
        <f t="shared" si="0"/>
        <v>20</v>
      </c>
      <c r="C28" s="36" t="s">
        <v>50</v>
      </c>
      <c r="D28" s="37" t="s">
        <v>75</v>
      </c>
      <c r="E28" s="37"/>
      <c r="F28" s="29"/>
      <c r="G28" s="29"/>
      <c r="H28" s="29"/>
      <c r="I28" s="29"/>
      <c r="J28" s="37">
        <v>90</v>
      </c>
      <c r="K28" s="30">
        <v>0</v>
      </c>
      <c r="L28" s="30">
        <v>0</v>
      </c>
      <c r="M28" s="30">
        <v>0</v>
      </c>
      <c r="N28" s="30">
        <v>0</v>
      </c>
      <c r="O28" s="26">
        <f t="shared" si="1"/>
        <v>18</v>
      </c>
    </row>
    <row r="29" spans="2:15" s="27" customFormat="1" ht="15.75" customHeight="1" x14ac:dyDescent="0.3">
      <c r="B29" s="28">
        <f t="shared" si="0"/>
        <v>21</v>
      </c>
      <c r="C29" s="34" t="s">
        <v>51</v>
      </c>
      <c r="D29" s="37" t="s">
        <v>76</v>
      </c>
      <c r="E29" s="37"/>
      <c r="F29" s="29"/>
      <c r="G29" s="29"/>
      <c r="H29" s="29"/>
      <c r="I29" s="29"/>
      <c r="J29" s="37">
        <v>90</v>
      </c>
      <c r="K29" s="30">
        <v>0</v>
      </c>
      <c r="L29" s="30">
        <v>0</v>
      </c>
      <c r="M29" s="30">
        <v>0</v>
      </c>
      <c r="N29" s="30">
        <v>0</v>
      </c>
      <c r="O29" s="26">
        <f t="shared" si="1"/>
        <v>18</v>
      </c>
    </row>
    <row r="30" spans="2:15" s="27" customFormat="1" ht="15.75" customHeight="1" x14ac:dyDescent="0.3">
      <c r="B30" s="28">
        <f t="shared" si="0"/>
        <v>22</v>
      </c>
      <c r="C30" s="34" t="s">
        <v>52</v>
      </c>
      <c r="D30" s="37" t="s">
        <v>77</v>
      </c>
      <c r="E30" s="37"/>
      <c r="F30" s="29"/>
      <c r="G30" s="29"/>
      <c r="H30" s="29"/>
      <c r="I30" s="29"/>
      <c r="J30" s="37">
        <v>90</v>
      </c>
      <c r="K30" s="30">
        <v>0</v>
      </c>
      <c r="L30" s="30">
        <v>0</v>
      </c>
      <c r="M30" s="30">
        <v>0</v>
      </c>
      <c r="N30" s="30">
        <v>0</v>
      </c>
      <c r="O30" s="26">
        <f t="shared" si="1"/>
        <v>18</v>
      </c>
    </row>
    <row r="31" spans="2:15" s="27" customFormat="1" ht="15.75" customHeight="1" x14ac:dyDescent="0.3">
      <c r="B31" s="28">
        <f t="shared" si="0"/>
        <v>23</v>
      </c>
      <c r="C31" s="34" t="s">
        <v>53</v>
      </c>
      <c r="D31" s="37" t="s">
        <v>78</v>
      </c>
      <c r="E31" s="37"/>
      <c r="F31" s="29"/>
      <c r="G31" s="29"/>
      <c r="H31" s="29"/>
      <c r="I31" s="29"/>
      <c r="J31" s="37">
        <v>100</v>
      </c>
      <c r="K31" s="30">
        <v>0</v>
      </c>
      <c r="L31" s="30">
        <v>0</v>
      </c>
      <c r="M31" s="30">
        <v>0</v>
      </c>
      <c r="N31" s="30">
        <v>0</v>
      </c>
      <c r="O31" s="26">
        <f t="shared" si="1"/>
        <v>20</v>
      </c>
    </row>
    <row r="32" spans="2:15" s="27" customFormat="1" ht="15.75" customHeight="1" x14ac:dyDescent="0.3">
      <c r="B32" s="28">
        <f t="shared" si="0"/>
        <v>24</v>
      </c>
      <c r="C32" s="36" t="s">
        <v>54</v>
      </c>
      <c r="D32" s="37" t="s">
        <v>79</v>
      </c>
      <c r="E32" s="37"/>
      <c r="F32" s="29"/>
      <c r="G32" s="29"/>
      <c r="H32" s="29"/>
      <c r="I32" s="29"/>
      <c r="J32" s="37">
        <v>90</v>
      </c>
      <c r="K32" s="30">
        <v>0</v>
      </c>
      <c r="L32" s="30">
        <v>0</v>
      </c>
      <c r="M32" s="30">
        <v>0</v>
      </c>
      <c r="N32" s="30">
        <v>0</v>
      </c>
      <c r="O32" s="26">
        <f t="shared" si="1"/>
        <v>18</v>
      </c>
    </row>
    <row r="33" spans="2:15" s="27" customFormat="1" ht="15.75" customHeight="1" x14ac:dyDescent="0.3">
      <c r="B33" s="28">
        <f t="shared" si="0"/>
        <v>25</v>
      </c>
      <c r="C33" s="34" t="s">
        <v>55</v>
      </c>
      <c r="D33" s="37" t="s">
        <v>80</v>
      </c>
      <c r="E33" s="37"/>
      <c r="F33" s="29"/>
      <c r="G33" s="29"/>
      <c r="H33" s="29"/>
      <c r="I33" s="29"/>
      <c r="J33" s="37">
        <v>100</v>
      </c>
      <c r="K33" s="30">
        <v>0</v>
      </c>
      <c r="L33" s="30">
        <v>0</v>
      </c>
      <c r="M33" s="30">
        <v>0</v>
      </c>
      <c r="N33" s="30">
        <v>0</v>
      </c>
      <c r="O33" s="26">
        <f t="shared" si="1"/>
        <v>20</v>
      </c>
    </row>
    <row r="34" spans="2:15" s="27" customFormat="1" ht="15.75" customHeight="1" x14ac:dyDescent="0.3">
      <c r="B34" s="28">
        <f t="shared" si="0"/>
        <v>26</v>
      </c>
      <c r="C34" s="29"/>
      <c r="D34" s="29"/>
      <c r="E34" s="29"/>
      <c r="F34" s="29"/>
      <c r="G34" s="29"/>
      <c r="H34" s="29"/>
      <c r="I34" s="29"/>
      <c r="J34" s="29"/>
      <c r="K34" s="30">
        <v>0</v>
      </c>
      <c r="L34" s="30">
        <v>0</v>
      </c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3">
      <c r="B35" s="28">
        <f t="shared" si="0"/>
        <v>27</v>
      </c>
      <c r="C35" s="29"/>
      <c r="D35" s="29"/>
      <c r="E35" s="29"/>
      <c r="F35" s="29"/>
      <c r="G35" s="29"/>
      <c r="H35" s="29"/>
      <c r="I35" s="29"/>
      <c r="J35" s="29"/>
      <c r="K35" s="30">
        <v>0</v>
      </c>
      <c r="L35" s="30">
        <v>0</v>
      </c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 x14ac:dyDescent="0.3">
      <c r="B36" s="28">
        <f t="shared" si="0"/>
        <v>28</v>
      </c>
      <c r="C36" s="29"/>
      <c r="D36" s="29"/>
      <c r="E36" s="29"/>
      <c r="F36" s="29"/>
      <c r="G36" s="29"/>
      <c r="H36" s="29"/>
      <c r="I36" s="29"/>
      <c r="J36" s="29"/>
      <c r="K36" s="30">
        <v>0</v>
      </c>
      <c r="L36" s="30">
        <v>0</v>
      </c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 x14ac:dyDescent="0.3">
      <c r="B37" s="28">
        <f t="shared" si="0"/>
        <v>29</v>
      </c>
      <c r="C37" s="29"/>
      <c r="D37" s="29"/>
      <c r="E37" s="29"/>
      <c r="F37" s="29"/>
      <c r="G37" s="29"/>
      <c r="H37" s="29"/>
      <c r="I37" s="29"/>
      <c r="J37" s="29"/>
      <c r="K37" s="30">
        <v>0</v>
      </c>
      <c r="L37" s="30">
        <v>0</v>
      </c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 x14ac:dyDescent="0.3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>
        <v>0</v>
      </c>
      <c r="L38" s="30">
        <v>0</v>
      </c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3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>
        <v>0</v>
      </c>
      <c r="L39" s="30">
        <v>0</v>
      </c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3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3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>
        <v>0</v>
      </c>
      <c r="L41" s="30">
        <v>0</v>
      </c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1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66"/>
      <c r="E44" s="67"/>
      <c r="F44" s="67"/>
      <c r="G44" s="67"/>
      <c r="H44" s="67"/>
      <c r="I44" s="68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47"/>
      <c r="D54" s="46"/>
      <c r="E54" s="3"/>
      <c r="H54" s="61" t="s">
        <v>16</v>
      </c>
      <c r="I54" s="62"/>
      <c r="J54" s="12">
        <f t="shared" ref="J54:N54" si="3">COUNTIF(J9:J53,"&gt;=70")</f>
        <v>21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47"/>
      <c r="D55" s="46"/>
      <c r="E55" s="2"/>
      <c r="H55" s="52" t="s">
        <v>17</v>
      </c>
      <c r="I55" s="53"/>
      <c r="J55" s="14">
        <f t="shared" ref="J55:O55" si="4">COUNTIF(J9:J53,"&lt;70")</f>
        <v>4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47"/>
      <c r="D56" s="46"/>
      <c r="E56" s="46"/>
      <c r="H56" s="52" t="s">
        <v>18</v>
      </c>
      <c r="I56" s="53"/>
      <c r="J56" s="14">
        <f t="shared" ref="J56:O56" si="5">COUNT(J9:J53)</f>
        <v>25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47"/>
      <c r="D57" s="46"/>
      <c r="E57" s="3"/>
      <c r="F57" s="15"/>
      <c r="H57" s="54" t="s">
        <v>19</v>
      </c>
      <c r="I57" s="53"/>
      <c r="J57" s="16">
        <f t="shared" ref="J57:O57" si="6">J54/J56</f>
        <v>0.84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47"/>
      <c r="D58" s="46"/>
      <c r="E58" s="3"/>
      <c r="F58" s="15"/>
      <c r="H58" s="54" t="s">
        <v>20</v>
      </c>
      <c r="I58" s="53"/>
      <c r="J58" s="16">
        <f t="shared" ref="J58:O58" si="7">J55/J56</f>
        <v>0.16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47"/>
      <c r="D59" s="46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7"/>
      <c r="K61" s="49"/>
      <c r="L61" s="49"/>
      <c r="M61" s="49"/>
      <c r="N61" s="49"/>
    </row>
    <row r="62" spans="2:15" ht="15.75" customHeight="1" x14ac:dyDescent="0.3">
      <c r="J62" s="55" t="s">
        <v>21</v>
      </c>
      <c r="K62" s="56"/>
      <c r="L62" s="56"/>
      <c r="M62" s="56"/>
      <c r="N62" s="56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topLeftCell="A4" zoomScale="59" zoomScaleNormal="59" workbookViewId="0">
      <selection activeCell="J39" sqref="J3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5.44140625" customWidth="1"/>
    <col min="15" max="15" width="8.6640625" customWidth="1"/>
    <col min="16" max="16" width="5.6640625" customWidth="1"/>
  </cols>
  <sheetData>
    <row r="2" spans="2:16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ht="14.4" x14ac:dyDescent="0.3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ht="14.4" x14ac:dyDescent="0.3">
      <c r="C4" t="s">
        <v>2</v>
      </c>
      <c r="D4" s="51" t="s">
        <v>25</v>
      </c>
      <c r="E4" s="49"/>
      <c r="F4" s="49"/>
      <c r="G4" s="49"/>
      <c r="I4" t="s">
        <v>3</v>
      </c>
      <c r="J4" s="69" t="s">
        <v>28</v>
      </c>
      <c r="K4" s="49"/>
      <c r="M4" t="s">
        <v>4</v>
      </c>
      <c r="N4" s="4">
        <v>45201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63" t="s">
        <v>27</v>
      </c>
      <c r="E6" s="49"/>
      <c r="F6" s="49"/>
      <c r="G6" s="49"/>
      <c r="I6" s="47" t="s">
        <v>6</v>
      </c>
      <c r="J6" s="46"/>
      <c r="K6" s="48" t="s">
        <v>22</v>
      </c>
      <c r="L6" s="49"/>
      <c r="M6" s="49"/>
      <c r="N6" s="49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7" t="s">
        <v>110</v>
      </c>
      <c r="D9" s="21" t="s">
        <v>81</v>
      </c>
      <c r="E9" s="22"/>
      <c r="F9" s="22"/>
      <c r="G9" s="22"/>
      <c r="H9" s="22"/>
      <c r="I9" s="23"/>
      <c r="J9" s="37">
        <v>100</v>
      </c>
      <c r="K9" s="25">
        <v>0</v>
      </c>
      <c r="L9" s="25">
        <v>0</v>
      </c>
      <c r="M9" s="25">
        <v>0</v>
      </c>
      <c r="N9" s="25">
        <v>0</v>
      </c>
      <c r="O9" s="26">
        <f>SUM(J9:N9)/5</f>
        <v>20</v>
      </c>
    </row>
    <row r="10" spans="2:16" s="27" customFormat="1" ht="14.4" x14ac:dyDescent="0.3">
      <c r="B10" s="28">
        <f t="shared" ref="B10:B53" si="0">B9+1</f>
        <v>2</v>
      </c>
      <c r="C10" s="37" t="s">
        <v>111</v>
      </c>
      <c r="D10" s="29" t="s">
        <v>82</v>
      </c>
      <c r="E10" s="29"/>
      <c r="F10" s="29"/>
      <c r="G10" s="29"/>
      <c r="H10" s="29"/>
      <c r="I10" s="29"/>
      <c r="J10" s="37">
        <v>70</v>
      </c>
      <c r="K10" s="30">
        <v>0</v>
      </c>
      <c r="L10" s="30">
        <v>0</v>
      </c>
      <c r="M10" s="30">
        <v>0</v>
      </c>
      <c r="N10" s="30">
        <v>0</v>
      </c>
      <c r="O10" s="26">
        <f t="shared" ref="O10:O43" si="1">SUM(J10:N10)/5</f>
        <v>14</v>
      </c>
    </row>
    <row r="11" spans="2:16" s="27" customFormat="1" ht="14.4" x14ac:dyDescent="0.3">
      <c r="B11" s="28">
        <f t="shared" si="0"/>
        <v>3</v>
      </c>
      <c r="C11" s="37" t="s">
        <v>112</v>
      </c>
      <c r="D11" s="29" t="s">
        <v>83</v>
      </c>
      <c r="E11" s="29"/>
      <c r="F11" s="29"/>
      <c r="G11" s="29"/>
      <c r="H11" s="29"/>
      <c r="I11" s="29"/>
      <c r="J11" s="37">
        <v>80</v>
      </c>
      <c r="K11" s="30">
        <v>0</v>
      </c>
      <c r="L11" s="30">
        <v>0</v>
      </c>
      <c r="M11" s="30">
        <v>0</v>
      </c>
      <c r="N11" s="30">
        <v>0</v>
      </c>
      <c r="O11" s="26">
        <f t="shared" si="1"/>
        <v>16</v>
      </c>
    </row>
    <row r="12" spans="2:16" s="27" customFormat="1" ht="14.4" x14ac:dyDescent="0.3">
      <c r="B12" s="28">
        <f t="shared" si="0"/>
        <v>4</v>
      </c>
      <c r="C12" s="37" t="s">
        <v>113</v>
      </c>
      <c r="D12" s="29" t="s">
        <v>84</v>
      </c>
      <c r="E12" s="29"/>
      <c r="F12" s="29"/>
      <c r="G12" s="29"/>
      <c r="H12" s="29"/>
      <c r="I12" s="29"/>
      <c r="J12" s="37">
        <v>80</v>
      </c>
      <c r="K12" s="30">
        <v>0</v>
      </c>
      <c r="L12" s="30">
        <v>0</v>
      </c>
      <c r="M12" s="30">
        <v>0</v>
      </c>
      <c r="N12" s="30">
        <v>0</v>
      </c>
      <c r="O12" s="26">
        <f t="shared" si="1"/>
        <v>16</v>
      </c>
    </row>
    <row r="13" spans="2:16" s="27" customFormat="1" ht="14.4" x14ac:dyDescent="0.3">
      <c r="B13" s="28">
        <f t="shared" si="0"/>
        <v>5</v>
      </c>
      <c r="C13" s="37" t="s">
        <v>114</v>
      </c>
      <c r="D13" s="29" t="s">
        <v>85</v>
      </c>
      <c r="E13" s="29"/>
      <c r="F13" s="29"/>
      <c r="G13" s="29"/>
      <c r="H13" s="29"/>
      <c r="I13" s="29"/>
      <c r="J13" s="37">
        <v>100</v>
      </c>
      <c r="K13" s="30">
        <v>0</v>
      </c>
      <c r="L13" s="30">
        <v>0</v>
      </c>
      <c r="M13" s="30">
        <v>0</v>
      </c>
      <c r="N13" s="30">
        <v>0</v>
      </c>
      <c r="O13" s="26">
        <f t="shared" si="1"/>
        <v>20</v>
      </c>
    </row>
    <row r="14" spans="2:16" s="27" customFormat="1" ht="14.4" x14ac:dyDescent="0.3">
      <c r="B14" s="28">
        <f t="shared" si="0"/>
        <v>6</v>
      </c>
      <c r="C14" s="37" t="s">
        <v>115</v>
      </c>
      <c r="D14" s="29" t="s">
        <v>86</v>
      </c>
      <c r="E14" s="29"/>
      <c r="F14" s="29"/>
      <c r="G14" s="29"/>
      <c r="H14" s="29"/>
      <c r="I14" s="29"/>
      <c r="J14" s="37">
        <v>100</v>
      </c>
      <c r="K14" s="30">
        <v>0</v>
      </c>
      <c r="L14" s="30">
        <v>0</v>
      </c>
      <c r="M14" s="30">
        <v>0</v>
      </c>
      <c r="N14" s="30">
        <v>0</v>
      </c>
      <c r="O14" s="26">
        <f t="shared" si="1"/>
        <v>20</v>
      </c>
    </row>
    <row r="15" spans="2:16" s="27" customFormat="1" ht="14.4" x14ac:dyDescent="0.3">
      <c r="B15" s="28">
        <f t="shared" si="0"/>
        <v>7</v>
      </c>
      <c r="C15" s="37" t="s">
        <v>116</v>
      </c>
      <c r="D15" s="29" t="s">
        <v>87</v>
      </c>
      <c r="E15" s="29"/>
      <c r="F15" s="29"/>
      <c r="G15" s="29"/>
      <c r="H15" s="29"/>
      <c r="I15" s="29"/>
      <c r="J15" s="37">
        <v>100</v>
      </c>
      <c r="K15" s="30">
        <v>0</v>
      </c>
      <c r="L15" s="30">
        <v>0</v>
      </c>
      <c r="M15" s="30">
        <v>0</v>
      </c>
      <c r="N15" s="30">
        <v>0</v>
      </c>
      <c r="O15" s="26">
        <f t="shared" si="1"/>
        <v>20</v>
      </c>
    </row>
    <row r="16" spans="2:16" s="27" customFormat="1" ht="14.4" x14ac:dyDescent="0.3">
      <c r="B16" s="28">
        <f t="shared" si="0"/>
        <v>8</v>
      </c>
      <c r="C16" s="37" t="s">
        <v>117</v>
      </c>
      <c r="D16" s="29" t="s">
        <v>88</v>
      </c>
      <c r="E16" s="29"/>
      <c r="F16" s="29"/>
      <c r="G16" s="29"/>
      <c r="H16" s="29"/>
      <c r="I16" s="29"/>
      <c r="J16" s="37">
        <v>100</v>
      </c>
      <c r="K16" s="30">
        <v>0</v>
      </c>
      <c r="L16" s="30">
        <v>0</v>
      </c>
      <c r="M16" s="30">
        <v>0</v>
      </c>
      <c r="N16" s="30">
        <v>0</v>
      </c>
      <c r="O16" s="26">
        <f t="shared" si="1"/>
        <v>20</v>
      </c>
    </row>
    <row r="17" spans="2:15" s="27" customFormat="1" ht="14.4" x14ac:dyDescent="0.3">
      <c r="B17" s="28">
        <f t="shared" si="0"/>
        <v>9</v>
      </c>
      <c r="C17" s="37" t="s">
        <v>118</v>
      </c>
      <c r="D17" s="29" t="s">
        <v>89</v>
      </c>
      <c r="E17" s="29"/>
      <c r="F17" s="29"/>
      <c r="G17" s="29"/>
      <c r="H17" s="29"/>
      <c r="I17" s="29"/>
      <c r="J17" s="37">
        <v>100</v>
      </c>
      <c r="K17" s="30">
        <v>0</v>
      </c>
      <c r="L17" s="30">
        <v>0</v>
      </c>
      <c r="M17" s="30">
        <v>0</v>
      </c>
      <c r="N17" s="30">
        <v>0</v>
      </c>
      <c r="O17" s="26">
        <f t="shared" si="1"/>
        <v>20</v>
      </c>
    </row>
    <row r="18" spans="2:15" s="27" customFormat="1" ht="14.4" x14ac:dyDescent="0.3">
      <c r="B18" s="28">
        <f t="shared" si="0"/>
        <v>10</v>
      </c>
      <c r="C18" s="37" t="s">
        <v>119</v>
      </c>
      <c r="D18" s="29" t="s">
        <v>90</v>
      </c>
      <c r="E18" s="29"/>
      <c r="F18" s="29"/>
      <c r="G18" s="29"/>
      <c r="H18" s="29"/>
      <c r="I18" s="29"/>
      <c r="J18" s="37">
        <v>100</v>
      </c>
      <c r="K18" s="30">
        <v>0</v>
      </c>
      <c r="L18" s="30">
        <v>0</v>
      </c>
      <c r="M18" s="30">
        <v>0</v>
      </c>
      <c r="N18" s="30">
        <v>0</v>
      </c>
      <c r="O18" s="26">
        <f t="shared" si="1"/>
        <v>20</v>
      </c>
    </row>
    <row r="19" spans="2:15" s="27" customFormat="1" ht="14.4" x14ac:dyDescent="0.3">
      <c r="B19" s="28">
        <f t="shared" si="0"/>
        <v>11</v>
      </c>
      <c r="C19" s="37" t="s">
        <v>120</v>
      </c>
      <c r="D19" s="29" t="s">
        <v>91</v>
      </c>
      <c r="E19" s="29"/>
      <c r="F19" s="29"/>
      <c r="G19" s="29"/>
      <c r="H19" s="29"/>
      <c r="I19" s="29"/>
      <c r="J19" s="37">
        <v>100</v>
      </c>
      <c r="K19" s="30">
        <v>0</v>
      </c>
      <c r="L19" s="30">
        <v>0</v>
      </c>
      <c r="M19" s="30">
        <v>0</v>
      </c>
      <c r="N19" s="30">
        <v>0</v>
      </c>
      <c r="O19" s="26">
        <f t="shared" si="1"/>
        <v>20</v>
      </c>
    </row>
    <row r="20" spans="2:15" s="27" customFormat="1" ht="14.4" x14ac:dyDescent="0.3">
      <c r="B20" s="28">
        <f t="shared" si="0"/>
        <v>12</v>
      </c>
      <c r="C20" s="37" t="s">
        <v>121</v>
      </c>
      <c r="D20" s="29" t="s">
        <v>92</v>
      </c>
      <c r="E20" s="29"/>
      <c r="F20" s="29"/>
      <c r="G20" s="29"/>
      <c r="H20" s="29"/>
      <c r="I20" s="29"/>
      <c r="J20" s="37">
        <v>80</v>
      </c>
      <c r="K20" s="30">
        <v>0</v>
      </c>
      <c r="L20" s="30">
        <v>0</v>
      </c>
      <c r="M20" s="30">
        <v>0</v>
      </c>
      <c r="N20" s="30">
        <v>0</v>
      </c>
      <c r="O20" s="26">
        <f t="shared" si="1"/>
        <v>16</v>
      </c>
    </row>
    <row r="21" spans="2:15" s="27" customFormat="1" ht="15.75" customHeight="1" x14ac:dyDescent="0.3">
      <c r="B21" s="28">
        <f t="shared" si="0"/>
        <v>13</v>
      </c>
      <c r="C21" s="37" t="s">
        <v>122</v>
      </c>
      <c r="D21" s="29" t="s">
        <v>93</v>
      </c>
      <c r="E21" s="29"/>
      <c r="F21" s="29"/>
      <c r="G21" s="29"/>
      <c r="H21" s="29"/>
      <c r="I21" s="29"/>
      <c r="J21" s="37">
        <v>100</v>
      </c>
      <c r="K21" s="30">
        <v>0</v>
      </c>
      <c r="L21" s="30">
        <v>0</v>
      </c>
      <c r="M21" s="30">
        <v>0</v>
      </c>
      <c r="N21" s="30">
        <v>0</v>
      </c>
      <c r="O21" s="26">
        <f t="shared" si="1"/>
        <v>20</v>
      </c>
    </row>
    <row r="22" spans="2:15" s="27" customFormat="1" ht="15.75" customHeight="1" x14ac:dyDescent="0.3">
      <c r="B22" s="28">
        <f t="shared" si="0"/>
        <v>14</v>
      </c>
      <c r="C22" s="37" t="s">
        <v>123</v>
      </c>
      <c r="D22" s="29" t="s">
        <v>94</v>
      </c>
      <c r="E22" s="29"/>
      <c r="F22" s="29"/>
      <c r="G22" s="29"/>
      <c r="H22" s="29"/>
      <c r="I22" s="29"/>
      <c r="J22" s="37">
        <v>100</v>
      </c>
      <c r="K22" s="30">
        <v>0</v>
      </c>
      <c r="L22" s="30">
        <v>0</v>
      </c>
      <c r="M22" s="30">
        <v>0</v>
      </c>
      <c r="N22" s="30">
        <v>0</v>
      </c>
      <c r="O22" s="26">
        <f t="shared" si="1"/>
        <v>20</v>
      </c>
    </row>
    <row r="23" spans="2:15" s="27" customFormat="1" ht="15.75" customHeight="1" x14ac:dyDescent="0.3">
      <c r="B23" s="28">
        <f t="shared" si="0"/>
        <v>15</v>
      </c>
      <c r="C23" s="37" t="s">
        <v>124</v>
      </c>
      <c r="D23" s="29" t="s">
        <v>95</v>
      </c>
      <c r="E23" s="29"/>
      <c r="F23" s="29"/>
      <c r="G23" s="29"/>
      <c r="H23" s="29"/>
      <c r="I23" s="29"/>
      <c r="J23" s="37">
        <v>100</v>
      </c>
      <c r="K23" s="30">
        <v>0</v>
      </c>
      <c r="L23" s="30">
        <v>0</v>
      </c>
      <c r="M23" s="30">
        <v>0</v>
      </c>
      <c r="N23" s="30">
        <v>0</v>
      </c>
      <c r="O23" s="26">
        <f t="shared" si="1"/>
        <v>20</v>
      </c>
    </row>
    <row r="24" spans="2:15" s="27" customFormat="1" ht="15.75" customHeight="1" x14ac:dyDescent="0.3">
      <c r="B24" s="28">
        <f t="shared" si="0"/>
        <v>16</v>
      </c>
      <c r="C24" s="37" t="s">
        <v>125</v>
      </c>
      <c r="D24" s="29" t="s">
        <v>96</v>
      </c>
      <c r="E24" s="29"/>
      <c r="F24" s="29"/>
      <c r="G24" s="29"/>
      <c r="H24" s="29"/>
      <c r="I24" s="29"/>
      <c r="J24" s="37">
        <v>70</v>
      </c>
      <c r="K24" s="30">
        <v>0</v>
      </c>
      <c r="L24" s="30">
        <v>0</v>
      </c>
      <c r="M24" s="30">
        <v>0</v>
      </c>
      <c r="N24" s="30">
        <v>0</v>
      </c>
      <c r="O24" s="26">
        <f t="shared" si="1"/>
        <v>14</v>
      </c>
    </row>
    <row r="25" spans="2:15" s="27" customFormat="1" ht="15.75" customHeight="1" x14ac:dyDescent="0.3">
      <c r="B25" s="28">
        <f t="shared" si="0"/>
        <v>17</v>
      </c>
      <c r="C25" s="37" t="s">
        <v>126</v>
      </c>
      <c r="D25" s="29" t="s">
        <v>97</v>
      </c>
      <c r="E25" s="29"/>
      <c r="F25" s="29"/>
      <c r="G25" s="29"/>
      <c r="H25" s="29"/>
      <c r="I25" s="29"/>
      <c r="J25" s="37">
        <v>100</v>
      </c>
      <c r="K25" s="30">
        <v>0</v>
      </c>
      <c r="L25" s="30">
        <v>0</v>
      </c>
      <c r="M25" s="30">
        <v>0</v>
      </c>
      <c r="N25" s="30">
        <v>0</v>
      </c>
      <c r="O25" s="26">
        <f t="shared" si="1"/>
        <v>20</v>
      </c>
    </row>
    <row r="26" spans="2:15" s="27" customFormat="1" ht="15.75" customHeight="1" x14ac:dyDescent="0.3">
      <c r="B26" s="28">
        <f t="shared" si="0"/>
        <v>18</v>
      </c>
      <c r="C26" s="37" t="s">
        <v>127</v>
      </c>
      <c r="D26" s="29" t="s">
        <v>98</v>
      </c>
      <c r="E26" s="29"/>
      <c r="F26" s="29"/>
      <c r="G26" s="29"/>
      <c r="H26" s="29"/>
      <c r="I26" s="29"/>
      <c r="J26" s="37">
        <v>70</v>
      </c>
      <c r="K26" s="30">
        <v>0</v>
      </c>
      <c r="L26" s="30">
        <v>0</v>
      </c>
      <c r="M26" s="30">
        <v>0</v>
      </c>
      <c r="N26" s="30">
        <v>0</v>
      </c>
      <c r="O26" s="26">
        <f t="shared" si="1"/>
        <v>14</v>
      </c>
    </row>
    <row r="27" spans="2:15" s="27" customFormat="1" ht="15.75" customHeight="1" x14ac:dyDescent="0.3">
      <c r="B27" s="28">
        <f t="shared" si="0"/>
        <v>19</v>
      </c>
      <c r="C27" s="37" t="s">
        <v>128</v>
      </c>
      <c r="D27" s="29" t="s">
        <v>99</v>
      </c>
      <c r="E27" s="29"/>
      <c r="F27" s="29"/>
      <c r="G27" s="29"/>
      <c r="H27" s="29"/>
      <c r="I27" s="29"/>
      <c r="J27" s="37">
        <v>100</v>
      </c>
      <c r="K27" s="30">
        <v>0</v>
      </c>
      <c r="L27" s="30">
        <v>0</v>
      </c>
      <c r="M27" s="30">
        <v>0</v>
      </c>
      <c r="N27" s="30">
        <v>0</v>
      </c>
      <c r="O27" s="26">
        <f t="shared" si="1"/>
        <v>20</v>
      </c>
    </row>
    <row r="28" spans="2:15" s="27" customFormat="1" ht="15.75" customHeight="1" x14ac:dyDescent="0.3">
      <c r="B28" s="28">
        <f t="shared" si="0"/>
        <v>20</v>
      </c>
      <c r="C28" s="37" t="s">
        <v>129</v>
      </c>
      <c r="D28" s="29" t="s">
        <v>100</v>
      </c>
      <c r="E28" s="29"/>
      <c r="F28" s="29"/>
      <c r="G28" s="29"/>
      <c r="H28" s="29"/>
      <c r="I28" s="29"/>
      <c r="J28" s="37">
        <v>0</v>
      </c>
      <c r="K28" s="30">
        <v>0</v>
      </c>
      <c r="L28" s="30">
        <v>0</v>
      </c>
      <c r="M28" s="30">
        <v>0</v>
      </c>
      <c r="N28" s="30">
        <v>0</v>
      </c>
      <c r="O28" s="26">
        <f t="shared" si="1"/>
        <v>0</v>
      </c>
    </row>
    <row r="29" spans="2:15" s="27" customFormat="1" ht="15.75" customHeight="1" x14ac:dyDescent="0.3">
      <c r="B29" s="28">
        <f t="shared" si="0"/>
        <v>21</v>
      </c>
      <c r="C29" s="37" t="s">
        <v>130</v>
      </c>
      <c r="D29" s="29" t="s">
        <v>101</v>
      </c>
      <c r="E29" s="29"/>
      <c r="F29" s="29"/>
      <c r="G29" s="29"/>
      <c r="H29" s="29"/>
      <c r="I29" s="29"/>
      <c r="J29" s="37">
        <v>100</v>
      </c>
      <c r="K29" s="30">
        <v>0</v>
      </c>
      <c r="L29" s="30">
        <v>0</v>
      </c>
      <c r="M29" s="30">
        <v>0</v>
      </c>
      <c r="N29" s="30">
        <v>0</v>
      </c>
      <c r="O29" s="26">
        <f t="shared" si="1"/>
        <v>20</v>
      </c>
    </row>
    <row r="30" spans="2:15" s="27" customFormat="1" ht="15.75" customHeight="1" x14ac:dyDescent="0.3">
      <c r="B30" s="28">
        <f t="shared" si="0"/>
        <v>22</v>
      </c>
      <c r="C30" s="37" t="s">
        <v>131</v>
      </c>
      <c r="D30" s="29" t="s">
        <v>102</v>
      </c>
      <c r="E30" s="29"/>
      <c r="F30" s="29"/>
      <c r="G30" s="29"/>
      <c r="H30" s="29"/>
      <c r="I30" s="29"/>
      <c r="J30" s="37">
        <v>70</v>
      </c>
      <c r="K30" s="30">
        <v>0</v>
      </c>
      <c r="L30" s="30">
        <v>0</v>
      </c>
      <c r="M30" s="30">
        <v>0</v>
      </c>
      <c r="N30" s="30">
        <v>0</v>
      </c>
      <c r="O30" s="26">
        <f t="shared" si="1"/>
        <v>14</v>
      </c>
    </row>
    <row r="31" spans="2:15" s="27" customFormat="1" ht="15.75" customHeight="1" x14ac:dyDescent="0.3">
      <c r="B31" s="28">
        <f t="shared" si="0"/>
        <v>23</v>
      </c>
      <c r="C31" s="37" t="s">
        <v>132</v>
      </c>
      <c r="D31" s="29" t="s">
        <v>103</v>
      </c>
      <c r="E31" s="29"/>
      <c r="F31" s="29"/>
      <c r="G31" s="29"/>
      <c r="H31" s="29"/>
      <c r="I31" s="29"/>
      <c r="J31" s="37">
        <v>100</v>
      </c>
      <c r="K31" s="30">
        <v>0</v>
      </c>
      <c r="L31" s="30">
        <v>0</v>
      </c>
      <c r="M31" s="30">
        <v>0</v>
      </c>
      <c r="N31" s="30">
        <v>0</v>
      </c>
      <c r="O31" s="26">
        <f t="shared" si="1"/>
        <v>20</v>
      </c>
    </row>
    <row r="32" spans="2:15" s="27" customFormat="1" ht="15.75" customHeight="1" x14ac:dyDescent="0.3">
      <c r="B32" s="28">
        <f t="shared" si="0"/>
        <v>24</v>
      </c>
      <c r="C32" s="37" t="s">
        <v>133</v>
      </c>
      <c r="D32" s="29" t="s">
        <v>104</v>
      </c>
      <c r="E32" s="29"/>
      <c r="F32" s="29"/>
      <c r="G32" s="29"/>
      <c r="H32" s="29"/>
      <c r="I32" s="29"/>
      <c r="J32" s="37">
        <v>80</v>
      </c>
      <c r="K32" s="30">
        <v>0</v>
      </c>
      <c r="L32" s="30">
        <v>0</v>
      </c>
      <c r="M32" s="30">
        <v>0</v>
      </c>
      <c r="N32" s="30">
        <v>0</v>
      </c>
      <c r="O32" s="26">
        <f t="shared" si="1"/>
        <v>16</v>
      </c>
    </row>
    <row r="33" spans="2:15" s="27" customFormat="1" ht="15.75" customHeight="1" x14ac:dyDescent="0.3">
      <c r="B33" s="28">
        <f t="shared" si="0"/>
        <v>25</v>
      </c>
      <c r="C33" s="37" t="s">
        <v>134</v>
      </c>
      <c r="D33" s="29" t="s">
        <v>105</v>
      </c>
      <c r="E33" s="29"/>
      <c r="F33" s="29"/>
      <c r="G33" s="29"/>
      <c r="H33" s="29"/>
      <c r="I33" s="29"/>
      <c r="J33" s="37">
        <v>100</v>
      </c>
      <c r="K33" s="30">
        <v>0</v>
      </c>
      <c r="L33" s="30">
        <v>0</v>
      </c>
      <c r="M33" s="30">
        <v>0</v>
      </c>
      <c r="N33" s="30">
        <v>0</v>
      </c>
      <c r="O33" s="26">
        <f t="shared" si="1"/>
        <v>20</v>
      </c>
    </row>
    <row r="34" spans="2:15" s="27" customFormat="1" ht="15.75" customHeight="1" x14ac:dyDescent="0.3">
      <c r="B34" s="28">
        <f t="shared" si="0"/>
        <v>26</v>
      </c>
      <c r="C34" s="37" t="s">
        <v>135</v>
      </c>
      <c r="D34" s="29" t="s">
        <v>106</v>
      </c>
      <c r="E34" s="29"/>
      <c r="F34" s="29"/>
      <c r="G34" s="29"/>
      <c r="H34" s="29"/>
      <c r="I34" s="29"/>
      <c r="J34" s="37">
        <v>0</v>
      </c>
      <c r="K34" s="30">
        <v>0</v>
      </c>
      <c r="L34" s="30">
        <v>0</v>
      </c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3">
      <c r="B35" s="28">
        <f t="shared" si="0"/>
        <v>27</v>
      </c>
      <c r="C35" s="37" t="s">
        <v>136</v>
      </c>
      <c r="D35" s="29" t="s">
        <v>107</v>
      </c>
      <c r="E35" s="29"/>
      <c r="F35" s="29"/>
      <c r="G35" s="29"/>
      <c r="H35" s="29"/>
      <c r="I35" s="29"/>
      <c r="J35" s="37">
        <v>100</v>
      </c>
      <c r="K35" s="30">
        <v>0</v>
      </c>
      <c r="L35" s="30">
        <v>0</v>
      </c>
      <c r="M35" s="30">
        <v>0</v>
      </c>
      <c r="N35" s="30">
        <v>0</v>
      </c>
      <c r="O35" s="26">
        <f t="shared" si="1"/>
        <v>20</v>
      </c>
    </row>
    <row r="36" spans="2:15" s="27" customFormat="1" ht="15.75" customHeight="1" x14ac:dyDescent="0.3">
      <c r="B36" s="28">
        <f t="shared" si="0"/>
        <v>28</v>
      </c>
      <c r="C36" s="37" t="s">
        <v>137</v>
      </c>
      <c r="D36" s="29" t="s">
        <v>108</v>
      </c>
      <c r="E36" s="29"/>
      <c r="F36" s="29"/>
      <c r="G36" s="29"/>
      <c r="H36" s="29"/>
      <c r="I36" s="29"/>
      <c r="J36" s="37">
        <v>100</v>
      </c>
      <c r="K36" s="30">
        <v>0</v>
      </c>
      <c r="L36" s="30">
        <v>0</v>
      </c>
      <c r="M36" s="30">
        <v>0</v>
      </c>
      <c r="N36" s="30">
        <v>0</v>
      </c>
      <c r="O36" s="26">
        <f t="shared" si="1"/>
        <v>20</v>
      </c>
    </row>
    <row r="37" spans="2:15" s="27" customFormat="1" ht="15.75" customHeight="1" x14ac:dyDescent="0.3">
      <c r="B37" s="28">
        <f t="shared" si="0"/>
        <v>29</v>
      </c>
      <c r="C37" s="37" t="s">
        <v>138</v>
      </c>
      <c r="D37" s="29" t="s">
        <v>109</v>
      </c>
      <c r="E37" s="29"/>
      <c r="F37" s="29"/>
      <c r="G37" s="29"/>
      <c r="H37" s="29"/>
      <c r="I37" s="29"/>
      <c r="J37" s="37">
        <v>100</v>
      </c>
      <c r="K37" s="30">
        <v>0</v>
      </c>
      <c r="L37" s="30">
        <v>0</v>
      </c>
      <c r="M37" s="30">
        <v>0</v>
      </c>
      <c r="N37" s="30">
        <v>0</v>
      </c>
      <c r="O37" s="26">
        <f t="shared" si="1"/>
        <v>20</v>
      </c>
    </row>
    <row r="38" spans="2:15" s="27" customFormat="1" ht="15.75" customHeight="1" x14ac:dyDescent="0.3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>
        <v>0</v>
      </c>
      <c r="L38" s="30">
        <v>0</v>
      </c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3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>
        <v>0</v>
      </c>
      <c r="L39" s="30">
        <v>0</v>
      </c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3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3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>
        <v>0</v>
      </c>
      <c r="L41" s="30">
        <v>0</v>
      </c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26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66"/>
      <c r="E44" s="67"/>
      <c r="F44" s="67"/>
      <c r="G44" s="67"/>
      <c r="H44" s="67"/>
      <c r="I44" s="68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47"/>
      <c r="D54" s="46"/>
      <c r="E54" s="3"/>
      <c r="H54" s="61" t="s">
        <v>16</v>
      </c>
      <c r="I54" s="62"/>
      <c r="J54" s="12">
        <f t="shared" ref="J54:N54" si="3">COUNTIF(J9:J53,"&gt;=70")</f>
        <v>27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47"/>
      <c r="D55" s="46"/>
      <c r="E55" s="2"/>
      <c r="H55" s="52" t="s">
        <v>17</v>
      </c>
      <c r="I55" s="53"/>
      <c r="J55" s="14">
        <f t="shared" ref="J55:O55" si="4">COUNTIF(J9:J53,"&lt;70")</f>
        <v>2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47"/>
      <c r="D56" s="46"/>
      <c r="E56" s="46"/>
      <c r="H56" s="52" t="s">
        <v>18</v>
      </c>
      <c r="I56" s="53"/>
      <c r="J56" s="14">
        <f t="shared" ref="J56:O56" si="5">COUNT(J9:J53)</f>
        <v>29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47"/>
      <c r="D57" s="46"/>
      <c r="E57" s="3"/>
      <c r="F57" s="15"/>
      <c r="H57" s="54" t="s">
        <v>19</v>
      </c>
      <c r="I57" s="53"/>
      <c r="J57" s="16">
        <f t="shared" ref="J57:O57" si="6">J54/J56</f>
        <v>0.93103448275862066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47"/>
      <c r="D58" s="46"/>
      <c r="E58" s="3"/>
      <c r="F58" s="15"/>
      <c r="H58" s="54" t="s">
        <v>20</v>
      </c>
      <c r="I58" s="53"/>
      <c r="J58" s="16">
        <f t="shared" ref="J58:O58" si="7">J55/J56</f>
        <v>6.8965517241379309E-2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47"/>
      <c r="D59" s="46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7"/>
      <c r="K61" s="49"/>
      <c r="L61" s="49"/>
      <c r="M61" s="49"/>
      <c r="N61" s="49"/>
    </row>
    <row r="62" spans="2:15" ht="15.75" customHeight="1" x14ac:dyDescent="0.3">
      <c r="J62" s="55" t="s">
        <v>21</v>
      </c>
      <c r="K62" s="56"/>
      <c r="L62" s="56"/>
      <c r="M62" s="56"/>
      <c r="N62" s="56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topLeftCell="A6" zoomScale="59" zoomScaleNormal="59" workbookViewId="0">
      <selection activeCell="J43" sqref="J4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ht="14.4" x14ac:dyDescent="0.3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ht="14.4" x14ac:dyDescent="0.3">
      <c r="C4" t="s">
        <v>2</v>
      </c>
      <c r="D4" s="70" t="s">
        <v>23</v>
      </c>
      <c r="E4" s="49"/>
      <c r="F4" s="49"/>
      <c r="G4" s="49"/>
      <c r="I4" t="s">
        <v>3</v>
      </c>
      <c r="J4" s="69" t="s">
        <v>30</v>
      </c>
      <c r="K4" s="49"/>
      <c r="M4" t="s">
        <v>4</v>
      </c>
      <c r="N4" s="4">
        <v>45201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63" t="s">
        <v>27</v>
      </c>
      <c r="E6" s="49"/>
      <c r="F6" s="49"/>
      <c r="G6" s="49"/>
      <c r="I6" s="47" t="s">
        <v>6</v>
      </c>
      <c r="J6" s="46"/>
      <c r="K6" s="48" t="s">
        <v>22</v>
      </c>
      <c r="L6" s="49"/>
      <c r="M6" s="49"/>
      <c r="N6" s="49"/>
      <c r="O6" s="33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ht="14.4" x14ac:dyDescent="0.3">
      <c r="B9" s="24">
        <v>1</v>
      </c>
      <c r="C9" s="41" t="s">
        <v>139</v>
      </c>
      <c r="D9" s="21" t="s">
        <v>171</v>
      </c>
      <c r="E9" s="22"/>
      <c r="F9" s="22"/>
      <c r="G9" s="22"/>
      <c r="H9" s="22"/>
      <c r="I9" s="23"/>
      <c r="J9" s="32">
        <v>100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6">
        <f>SUM(J9:N9)/5</f>
        <v>20</v>
      </c>
    </row>
    <row r="10" spans="2:17" s="27" customFormat="1" ht="14.4" x14ac:dyDescent="0.3">
      <c r="B10" s="28">
        <f t="shared" ref="B10:B53" si="0">B9+1</f>
        <v>2</v>
      </c>
      <c r="C10" s="41" t="s">
        <v>140</v>
      </c>
      <c r="D10" s="29" t="s">
        <v>172</v>
      </c>
      <c r="E10" s="29"/>
      <c r="F10" s="29"/>
      <c r="G10" s="29"/>
      <c r="H10" s="29"/>
      <c r="I10" s="29"/>
      <c r="J10" s="32">
        <v>100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26">
        <f t="shared" ref="P10:P43" si="1">SUM(J10:N10)/5</f>
        <v>20</v>
      </c>
    </row>
    <row r="11" spans="2:17" s="27" customFormat="1" ht="14.4" x14ac:dyDescent="0.3">
      <c r="B11" s="28">
        <f t="shared" si="0"/>
        <v>3</v>
      </c>
      <c r="C11" s="41" t="s">
        <v>141</v>
      </c>
      <c r="D11" s="29" t="s">
        <v>173</v>
      </c>
      <c r="E11" s="29"/>
      <c r="F11" s="29"/>
      <c r="G11" s="29"/>
      <c r="H11" s="29"/>
      <c r="I11" s="29"/>
      <c r="J11" s="32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6">
        <f t="shared" si="1"/>
        <v>0</v>
      </c>
    </row>
    <row r="12" spans="2:17" s="27" customFormat="1" ht="14.4" x14ac:dyDescent="0.3">
      <c r="B12" s="28">
        <f t="shared" si="0"/>
        <v>4</v>
      </c>
      <c r="C12" s="41" t="s">
        <v>142</v>
      </c>
      <c r="D12" s="29" t="s">
        <v>174</v>
      </c>
      <c r="E12" s="29"/>
      <c r="F12" s="29"/>
      <c r="G12" s="29"/>
      <c r="H12" s="29"/>
      <c r="I12" s="29"/>
      <c r="J12" s="32">
        <v>100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6">
        <f t="shared" si="1"/>
        <v>20</v>
      </c>
    </row>
    <row r="13" spans="2:17" s="27" customFormat="1" ht="14.4" x14ac:dyDescent="0.3">
      <c r="B13" s="28">
        <f t="shared" si="0"/>
        <v>5</v>
      </c>
      <c r="C13" s="41" t="s">
        <v>143</v>
      </c>
      <c r="D13" s="29" t="s">
        <v>175</v>
      </c>
      <c r="E13" s="29"/>
      <c r="F13" s="29"/>
      <c r="G13" s="29"/>
      <c r="H13" s="29"/>
      <c r="I13" s="29"/>
      <c r="J13" s="32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6">
        <f t="shared" si="1"/>
        <v>0</v>
      </c>
    </row>
    <row r="14" spans="2:17" s="27" customFormat="1" ht="14.4" x14ac:dyDescent="0.3">
      <c r="B14" s="28">
        <f t="shared" si="0"/>
        <v>6</v>
      </c>
      <c r="C14" s="41" t="s">
        <v>144</v>
      </c>
      <c r="D14" s="29" t="s">
        <v>176</v>
      </c>
      <c r="E14" s="29"/>
      <c r="F14" s="29"/>
      <c r="G14" s="29"/>
      <c r="H14" s="29"/>
      <c r="I14" s="29"/>
      <c r="J14" s="32">
        <v>100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6">
        <f t="shared" si="1"/>
        <v>20</v>
      </c>
    </row>
    <row r="15" spans="2:17" s="27" customFormat="1" ht="14.4" x14ac:dyDescent="0.3">
      <c r="B15" s="28">
        <f t="shared" si="0"/>
        <v>7</v>
      </c>
      <c r="C15" s="41" t="s">
        <v>145</v>
      </c>
      <c r="D15" s="29" t="s">
        <v>177</v>
      </c>
      <c r="E15" s="29"/>
      <c r="F15" s="29"/>
      <c r="G15" s="29"/>
      <c r="H15" s="29"/>
      <c r="I15" s="29"/>
      <c r="J15" s="32">
        <v>100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6">
        <f t="shared" si="1"/>
        <v>20</v>
      </c>
    </row>
    <row r="16" spans="2:17" s="27" customFormat="1" ht="14.4" x14ac:dyDescent="0.3">
      <c r="B16" s="28">
        <f t="shared" si="0"/>
        <v>8</v>
      </c>
      <c r="C16" s="41" t="s">
        <v>146</v>
      </c>
      <c r="D16" s="29" t="s">
        <v>178</v>
      </c>
      <c r="E16" s="29"/>
      <c r="F16" s="29"/>
      <c r="G16" s="29"/>
      <c r="H16" s="29"/>
      <c r="I16" s="29"/>
      <c r="J16" s="32">
        <v>100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26">
        <f t="shared" si="1"/>
        <v>20</v>
      </c>
    </row>
    <row r="17" spans="2:16" s="27" customFormat="1" ht="14.4" x14ac:dyDescent="0.3">
      <c r="B17" s="28">
        <f t="shared" si="0"/>
        <v>9</v>
      </c>
      <c r="C17" s="41" t="s">
        <v>147</v>
      </c>
      <c r="D17" s="29" t="s">
        <v>179</v>
      </c>
      <c r="E17" s="29"/>
      <c r="F17" s="29"/>
      <c r="G17" s="29"/>
      <c r="H17" s="29"/>
      <c r="I17" s="29"/>
      <c r="J17" s="32">
        <v>70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26">
        <f t="shared" si="1"/>
        <v>14</v>
      </c>
    </row>
    <row r="18" spans="2:16" s="27" customFormat="1" ht="14.4" x14ac:dyDescent="0.3">
      <c r="B18" s="28">
        <f t="shared" si="0"/>
        <v>10</v>
      </c>
      <c r="C18" s="41" t="s">
        <v>148</v>
      </c>
      <c r="D18" s="29" t="s">
        <v>180</v>
      </c>
      <c r="E18" s="29"/>
      <c r="F18" s="29"/>
      <c r="G18" s="29"/>
      <c r="H18" s="29"/>
      <c r="I18" s="29"/>
      <c r="J18" s="32">
        <v>100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6">
        <f t="shared" si="1"/>
        <v>20</v>
      </c>
    </row>
    <row r="19" spans="2:16" s="27" customFormat="1" ht="14.4" x14ac:dyDescent="0.3">
      <c r="B19" s="28">
        <f t="shared" si="0"/>
        <v>11</v>
      </c>
      <c r="C19" s="41" t="s">
        <v>149</v>
      </c>
      <c r="D19" s="29" t="s">
        <v>181</v>
      </c>
      <c r="E19" s="29"/>
      <c r="F19" s="29"/>
      <c r="G19" s="29"/>
      <c r="H19" s="29"/>
      <c r="I19" s="29"/>
      <c r="J19" s="32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6">
        <f t="shared" si="1"/>
        <v>0</v>
      </c>
    </row>
    <row r="20" spans="2:16" s="27" customFormat="1" ht="14.4" x14ac:dyDescent="0.3">
      <c r="B20" s="28">
        <f t="shared" si="0"/>
        <v>12</v>
      </c>
      <c r="C20" s="41" t="s">
        <v>150</v>
      </c>
      <c r="D20" s="29" t="s">
        <v>182</v>
      </c>
      <c r="E20" s="29"/>
      <c r="F20" s="29"/>
      <c r="G20" s="29"/>
      <c r="H20" s="29"/>
      <c r="I20" s="29"/>
      <c r="J20" s="32">
        <v>100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6">
        <f t="shared" si="1"/>
        <v>20</v>
      </c>
    </row>
    <row r="21" spans="2:16" s="27" customFormat="1" ht="15.75" customHeight="1" x14ac:dyDescent="0.3">
      <c r="B21" s="28">
        <f t="shared" si="0"/>
        <v>13</v>
      </c>
      <c r="C21" s="41" t="s">
        <v>151</v>
      </c>
      <c r="D21" s="29" t="s">
        <v>183</v>
      </c>
      <c r="E21" s="29"/>
      <c r="F21" s="29"/>
      <c r="G21" s="29"/>
      <c r="H21" s="29"/>
      <c r="I21" s="29"/>
      <c r="J21" s="32">
        <v>100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26">
        <f t="shared" si="1"/>
        <v>20</v>
      </c>
    </row>
    <row r="22" spans="2:16" s="27" customFormat="1" ht="15.75" customHeight="1" x14ac:dyDescent="0.3">
      <c r="B22" s="28">
        <f t="shared" si="0"/>
        <v>14</v>
      </c>
      <c r="C22" s="41">
        <v>20028</v>
      </c>
      <c r="D22" s="29" t="s">
        <v>184</v>
      </c>
      <c r="E22" s="29"/>
      <c r="F22" s="29"/>
      <c r="G22" s="29"/>
      <c r="H22" s="29"/>
      <c r="I22" s="29"/>
      <c r="J22" s="32">
        <v>100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26">
        <f t="shared" si="1"/>
        <v>20</v>
      </c>
    </row>
    <row r="23" spans="2:16" s="27" customFormat="1" ht="15.75" customHeight="1" x14ac:dyDescent="0.3">
      <c r="B23" s="28">
        <f t="shared" si="0"/>
        <v>15</v>
      </c>
      <c r="C23" s="41" t="s">
        <v>152</v>
      </c>
      <c r="D23" s="29" t="s">
        <v>185</v>
      </c>
      <c r="E23" s="29"/>
      <c r="F23" s="29"/>
      <c r="G23" s="29"/>
      <c r="H23" s="29"/>
      <c r="I23" s="29"/>
      <c r="J23" s="32">
        <v>100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26">
        <f t="shared" si="1"/>
        <v>20</v>
      </c>
    </row>
    <row r="24" spans="2:16" s="27" customFormat="1" ht="15.75" customHeight="1" x14ac:dyDescent="0.3">
      <c r="B24" s="28">
        <f t="shared" si="0"/>
        <v>16</v>
      </c>
      <c r="C24" s="41" t="s">
        <v>153</v>
      </c>
      <c r="D24" s="29" t="s">
        <v>186</v>
      </c>
      <c r="E24" s="29"/>
      <c r="F24" s="29"/>
      <c r="G24" s="29"/>
      <c r="H24" s="29"/>
      <c r="I24" s="29"/>
      <c r="J24" s="32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26">
        <f t="shared" si="1"/>
        <v>0</v>
      </c>
    </row>
    <row r="25" spans="2:16" s="27" customFormat="1" ht="15.75" customHeight="1" x14ac:dyDescent="0.3">
      <c r="B25" s="28">
        <f t="shared" si="0"/>
        <v>17</v>
      </c>
      <c r="C25" s="41" t="s">
        <v>154</v>
      </c>
      <c r="D25" s="29" t="s">
        <v>187</v>
      </c>
      <c r="E25" s="29"/>
      <c r="F25" s="29"/>
      <c r="G25" s="29"/>
      <c r="H25" s="29"/>
      <c r="I25" s="29"/>
      <c r="J25" s="32">
        <v>70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26">
        <f t="shared" si="1"/>
        <v>14</v>
      </c>
    </row>
    <row r="26" spans="2:16" s="27" customFormat="1" ht="15.75" customHeight="1" x14ac:dyDescent="0.3">
      <c r="B26" s="28">
        <f t="shared" si="0"/>
        <v>18</v>
      </c>
      <c r="C26" s="41" t="s">
        <v>155</v>
      </c>
      <c r="D26" s="29" t="s">
        <v>188</v>
      </c>
      <c r="E26" s="29"/>
      <c r="F26" s="29"/>
      <c r="G26" s="29"/>
      <c r="H26" s="29"/>
      <c r="I26" s="29"/>
      <c r="J26" s="32">
        <v>100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26">
        <f t="shared" si="1"/>
        <v>20</v>
      </c>
    </row>
    <row r="27" spans="2:16" s="27" customFormat="1" ht="15.75" customHeight="1" x14ac:dyDescent="0.3">
      <c r="B27" s="28">
        <f t="shared" si="0"/>
        <v>19</v>
      </c>
      <c r="C27" s="41" t="s">
        <v>156</v>
      </c>
      <c r="D27" s="29" t="s">
        <v>189</v>
      </c>
      <c r="E27" s="29"/>
      <c r="F27" s="29"/>
      <c r="G27" s="29"/>
      <c r="H27" s="29"/>
      <c r="I27" s="29"/>
      <c r="J27" s="32">
        <v>100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6">
        <f t="shared" si="1"/>
        <v>20</v>
      </c>
    </row>
    <row r="28" spans="2:16" s="27" customFormat="1" ht="15.75" customHeight="1" x14ac:dyDescent="0.3">
      <c r="B28" s="28">
        <f t="shared" si="0"/>
        <v>20</v>
      </c>
      <c r="C28" s="41" t="s">
        <v>157</v>
      </c>
      <c r="D28" s="29" t="s">
        <v>190</v>
      </c>
      <c r="E28" s="29"/>
      <c r="F28" s="29"/>
      <c r="G28" s="29"/>
      <c r="H28" s="29"/>
      <c r="I28" s="29"/>
      <c r="J28" s="32">
        <v>100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6">
        <f t="shared" si="1"/>
        <v>20</v>
      </c>
    </row>
    <row r="29" spans="2:16" s="27" customFormat="1" ht="15.75" customHeight="1" x14ac:dyDescent="0.3">
      <c r="B29" s="28">
        <f t="shared" si="0"/>
        <v>21</v>
      </c>
      <c r="C29" s="41" t="s">
        <v>158</v>
      </c>
      <c r="D29" s="29" t="s">
        <v>191</v>
      </c>
      <c r="E29" s="29"/>
      <c r="F29" s="29"/>
      <c r="G29" s="29"/>
      <c r="H29" s="29"/>
      <c r="I29" s="29"/>
      <c r="J29" s="32">
        <v>100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6">
        <f t="shared" si="1"/>
        <v>20</v>
      </c>
    </row>
    <row r="30" spans="2:16" s="27" customFormat="1" ht="15.75" customHeight="1" x14ac:dyDescent="0.3">
      <c r="B30" s="28">
        <f t="shared" si="0"/>
        <v>22</v>
      </c>
      <c r="C30" s="41" t="s">
        <v>159</v>
      </c>
      <c r="D30" s="29" t="s">
        <v>192</v>
      </c>
      <c r="E30" s="29"/>
      <c r="F30" s="29"/>
      <c r="G30" s="29"/>
      <c r="H30" s="29"/>
      <c r="I30" s="29"/>
      <c r="J30" s="32">
        <v>100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6">
        <f t="shared" si="1"/>
        <v>20</v>
      </c>
    </row>
    <row r="31" spans="2:16" s="27" customFormat="1" ht="15.75" customHeight="1" x14ac:dyDescent="0.3">
      <c r="B31" s="28">
        <f t="shared" si="0"/>
        <v>23</v>
      </c>
      <c r="C31" s="41" t="s">
        <v>160</v>
      </c>
      <c r="D31" s="29" t="s">
        <v>193</v>
      </c>
      <c r="E31" s="29"/>
      <c r="F31" s="29"/>
      <c r="G31" s="29"/>
      <c r="H31" s="29"/>
      <c r="I31" s="29"/>
      <c r="J31" s="32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6">
        <f t="shared" si="1"/>
        <v>0</v>
      </c>
    </row>
    <row r="32" spans="2:16" s="27" customFormat="1" ht="15.75" customHeight="1" x14ac:dyDescent="0.3">
      <c r="B32" s="28">
        <f t="shared" si="0"/>
        <v>24</v>
      </c>
      <c r="C32" s="41" t="s">
        <v>161</v>
      </c>
      <c r="D32" s="29" t="s">
        <v>194</v>
      </c>
      <c r="E32" s="29"/>
      <c r="F32" s="29"/>
      <c r="G32" s="29"/>
      <c r="H32" s="29"/>
      <c r="I32" s="29"/>
      <c r="J32" s="32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6">
        <f t="shared" si="1"/>
        <v>0</v>
      </c>
    </row>
    <row r="33" spans="2:16" s="27" customFormat="1" ht="15.75" customHeight="1" x14ac:dyDescent="0.3">
      <c r="B33" s="28">
        <f t="shared" si="0"/>
        <v>25</v>
      </c>
      <c r="C33" s="41" t="s">
        <v>162</v>
      </c>
      <c r="D33" s="29" t="s">
        <v>195</v>
      </c>
      <c r="E33" s="29"/>
      <c r="F33" s="29"/>
      <c r="G33" s="29"/>
      <c r="H33" s="29"/>
      <c r="I33" s="29"/>
      <c r="J33" s="32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1"/>
        <v>0</v>
      </c>
    </row>
    <row r="34" spans="2:16" s="27" customFormat="1" ht="15.75" customHeight="1" x14ac:dyDescent="0.3">
      <c r="B34" s="28">
        <f t="shared" si="0"/>
        <v>26</v>
      </c>
      <c r="C34" s="41" t="s">
        <v>163</v>
      </c>
      <c r="D34" s="29" t="s">
        <v>196</v>
      </c>
      <c r="E34" s="29"/>
      <c r="F34" s="29"/>
      <c r="G34" s="29"/>
      <c r="H34" s="29"/>
      <c r="I34" s="29"/>
      <c r="J34" s="32">
        <v>100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6">
        <f t="shared" si="1"/>
        <v>20</v>
      </c>
    </row>
    <row r="35" spans="2:16" s="27" customFormat="1" ht="15.75" customHeight="1" x14ac:dyDescent="0.3">
      <c r="B35" s="28">
        <f t="shared" si="0"/>
        <v>27</v>
      </c>
      <c r="C35" s="41" t="s">
        <v>164</v>
      </c>
      <c r="D35" s="29" t="s">
        <v>197</v>
      </c>
      <c r="E35" s="29"/>
      <c r="F35" s="29"/>
      <c r="G35" s="29"/>
      <c r="H35" s="29"/>
      <c r="I35" s="29"/>
      <c r="J35" s="32">
        <v>100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26">
        <f t="shared" si="1"/>
        <v>20</v>
      </c>
    </row>
    <row r="36" spans="2:16" s="27" customFormat="1" ht="15.75" customHeight="1" x14ac:dyDescent="0.3">
      <c r="B36" s="28">
        <f t="shared" si="0"/>
        <v>28</v>
      </c>
      <c r="C36" s="41" t="s">
        <v>165</v>
      </c>
      <c r="D36" s="29" t="s">
        <v>198</v>
      </c>
      <c r="E36" s="29"/>
      <c r="F36" s="29"/>
      <c r="G36" s="29"/>
      <c r="H36" s="29"/>
      <c r="I36" s="29"/>
      <c r="J36" s="32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6">
        <f t="shared" si="1"/>
        <v>0</v>
      </c>
    </row>
    <row r="37" spans="2:16" s="27" customFormat="1" ht="15.75" customHeight="1" x14ac:dyDescent="0.3">
      <c r="B37" s="28">
        <f t="shared" si="0"/>
        <v>29</v>
      </c>
      <c r="C37" s="41" t="s">
        <v>166</v>
      </c>
      <c r="D37" s="29" t="s">
        <v>199</v>
      </c>
      <c r="E37" s="29"/>
      <c r="F37" s="29"/>
      <c r="G37" s="29"/>
      <c r="H37" s="29"/>
      <c r="I37" s="29"/>
      <c r="J37" s="32">
        <v>70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6">
        <f t="shared" si="1"/>
        <v>14</v>
      </c>
    </row>
    <row r="38" spans="2:16" s="27" customFormat="1" ht="15.75" customHeight="1" x14ac:dyDescent="0.3">
      <c r="B38" s="28">
        <f t="shared" si="0"/>
        <v>30</v>
      </c>
      <c r="C38" s="41" t="s">
        <v>167</v>
      </c>
      <c r="D38" s="29" t="s">
        <v>200</v>
      </c>
      <c r="E38" s="29"/>
      <c r="F38" s="29"/>
      <c r="G38" s="29"/>
      <c r="H38" s="29"/>
      <c r="I38" s="29"/>
      <c r="J38" s="32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6">
        <f t="shared" si="1"/>
        <v>0</v>
      </c>
    </row>
    <row r="39" spans="2:16" s="27" customFormat="1" ht="15.75" customHeight="1" x14ac:dyDescent="0.3">
      <c r="B39" s="28">
        <f t="shared" si="0"/>
        <v>31</v>
      </c>
      <c r="C39" s="41" t="s">
        <v>168</v>
      </c>
      <c r="D39" s="29" t="s">
        <v>201</v>
      </c>
      <c r="E39" s="29"/>
      <c r="F39" s="29"/>
      <c r="G39" s="29"/>
      <c r="H39" s="29"/>
      <c r="I39" s="29"/>
      <c r="J39" s="32">
        <v>100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6">
        <f t="shared" si="1"/>
        <v>20</v>
      </c>
    </row>
    <row r="40" spans="2:16" s="27" customFormat="1" ht="15.75" customHeight="1" x14ac:dyDescent="0.3">
      <c r="B40" s="28">
        <f t="shared" si="0"/>
        <v>32</v>
      </c>
      <c r="C40" s="41" t="s">
        <v>169</v>
      </c>
      <c r="D40" s="29" t="s">
        <v>202</v>
      </c>
      <c r="E40" s="29"/>
      <c r="F40" s="29"/>
      <c r="G40" s="29"/>
      <c r="H40" s="29"/>
      <c r="I40" s="29"/>
      <c r="J40" s="32">
        <v>100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26">
        <f t="shared" si="1"/>
        <v>20</v>
      </c>
    </row>
    <row r="41" spans="2:16" s="27" customFormat="1" ht="15.75" customHeight="1" x14ac:dyDescent="0.3">
      <c r="B41" s="28">
        <f t="shared" si="0"/>
        <v>33</v>
      </c>
      <c r="C41" s="42" t="s">
        <v>170</v>
      </c>
      <c r="D41" s="29" t="s">
        <v>203</v>
      </c>
      <c r="E41" s="29"/>
      <c r="F41" s="29"/>
      <c r="G41" s="29"/>
      <c r="H41" s="29"/>
      <c r="I41" s="29"/>
      <c r="J41" s="39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6">
        <f t="shared" si="1"/>
        <v>0</v>
      </c>
    </row>
    <row r="42" spans="2:16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26">
        <f t="shared" si="1"/>
        <v>0</v>
      </c>
    </row>
    <row r="43" spans="2:16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6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66"/>
      <c r="E44" s="67"/>
      <c r="F44" s="67"/>
      <c r="G44" s="67"/>
      <c r="H44" s="67"/>
      <c r="I44" s="68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47"/>
      <c r="D54" s="46"/>
      <c r="E54" s="3"/>
      <c r="H54" s="61" t="s">
        <v>16</v>
      </c>
      <c r="I54" s="62"/>
      <c r="J54" s="12">
        <f t="shared" ref="J54:N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3">
      <c r="C55" s="47"/>
      <c r="D55" s="46"/>
      <c r="E55" s="2"/>
      <c r="H55" s="52" t="s">
        <v>17</v>
      </c>
      <c r="I55" s="53"/>
      <c r="J55" s="14">
        <f t="shared" ref="J55:P55" si="5">COUNTIF(J9:J53,"&lt;70")</f>
        <v>10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3">
      <c r="C56" s="47"/>
      <c r="D56" s="46"/>
      <c r="E56" s="46"/>
      <c r="H56" s="52" t="s">
        <v>18</v>
      </c>
      <c r="I56" s="53"/>
      <c r="J56" s="14">
        <f t="shared" ref="J56:P56" si="7">COUNT(J9:J53)</f>
        <v>33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47"/>
      <c r="D57" s="46"/>
      <c r="E57" s="3"/>
      <c r="F57" s="15"/>
      <c r="H57" s="54" t="s">
        <v>19</v>
      </c>
      <c r="I57" s="53"/>
      <c r="J57" s="16">
        <f t="shared" ref="J57:P57" si="9">J54/J56</f>
        <v>0.69696969696969702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3">
      <c r="C58" s="47"/>
      <c r="D58" s="46"/>
      <c r="E58" s="3"/>
      <c r="F58" s="15"/>
      <c r="H58" s="54" t="s">
        <v>20</v>
      </c>
      <c r="I58" s="53"/>
      <c r="J58" s="16">
        <f t="shared" ref="J58:P58" si="11">J55/J56</f>
        <v>0.30303030303030304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3">
      <c r="C59" s="47"/>
      <c r="D59" s="46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7"/>
      <c r="K61" s="49"/>
      <c r="L61" s="49"/>
      <c r="M61" s="49"/>
      <c r="N61" s="49"/>
      <c r="O61" s="33"/>
    </row>
    <row r="62" spans="2:16" ht="15.75" customHeight="1" x14ac:dyDescent="0.3">
      <c r="J62" s="55" t="s">
        <v>21</v>
      </c>
      <c r="K62" s="56"/>
      <c r="L62" s="56"/>
      <c r="M62" s="56"/>
      <c r="N62" s="56"/>
      <c r="O62" s="33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100"/>
  <sheetViews>
    <sheetView tabSelected="1" topLeftCell="A4" zoomScale="59" zoomScaleNormal="59" workbookViewId="0">
      <selection activeCell="J42" sqref="J4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8.6640625" customWidth="1"/>
    <col min="15" max="15" width="9.5546875" customWidth="1"/>
    <col min="16" max="16" width="8.6640625" customWidth="1"/>
    <col min="17" max="17" width="5.6640625" customWidth="1"/>
  </cols>
  <sheetData>
    <row r="2" spans="2:17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ht="14.4" x14ac:dyDescent="0.3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ht="14.4" x14ac:dyDescent="0.3">
      <c r="C4" t="s">
        <v>2</v>
      </c>
      <c r="D4" s="70" t="s">
        <v>23</v>
      </c>
      <c r="E4" s="49"/>
      <c r="F4" s="49"/>
      <c r="G4" s="49"/>
      <c r="I4" t="s">
        <v>3</v>
      </c>
      <c r="J4" s="69" t="s">
        <v>29</v>
      </c>
      <c r="K4" s="49"/>
      <c r="M4" t="s">
        <v>4</v>
      </c>
      <c r="N4" s="4">
        <v>45201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63" t="s">
        <v>27</v>
      </c>
      <c r="E6" s="49"/>
      <c r="F6" s="49"/>
      <c r="G6" s="49"/>
      <c r="I6" s="47" t="s">
        <v>6</v>
      </c>
      <c r="J6" s="46"/>
      <c r="K6" s="48" t="s">
        <v>22</v>
      </c>
      <c r="L6" s="49"/>
      <c r="M6" s="49"/>
      <c r="N6" s="49"/>
      <c r="O6" s="33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ht="14.4" x14ac:dyDescent="0.3">
      <c r="B9" s="24">
        <v>1</v>
      </c>
      <c r="C9" s="43" t="s">
        <v>235</v>
      </c>
      <c r="D9" s="40" t="s">
        <v>204</v>
      </c>
      <c r="E9" s="22"/>
      <c r="F9" s="22"/>
      <c r="G9" s="22"/>
      <c r="H9" s="22"/>
      <c r="I9" s="23"/>
      <c r="J9" s="37">
        <v>100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6">
        <f>SUM(J9:N9)/5</f>
        <v>20</v>
      </c>
    </row>
    <row r="10" spans="2:17" s="27" customFormat="1" ht="14.4" x14ac:dyDescent="0.3">
      <c r="B10" s="28">
        <f t="shared" ref="B10:B53" si="0">B9+1</f>
        <v>2</v>
      </c>
      <c r="C10" s="43" t="s">
        <v>236</v>
      </c>
      <c r="D10" s="44" t="s">
        <v>205</v>
      </c>
      <c r="E10" s="29"/>
      <c r="F10" s="29"/>
      <c r="G10" s="29"/>
      <c r="H10" s="29"/>
      <c r="I10" s="29"/>
      <c r="J10" s="37">
        <v>100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26">
        <f t="shared" ref="P10:P43" si="1">SUM(J10:N10)/5</f>
        <v>20</v>
      </c>
    </row>
    <row r="11" spans="2:17" s="27" customFormat="1" ht="14.4" x14ac:dyDescent="0.3">
      <c r="B11" s="28">
        <f t="shared" si="0"/>
        <v>3</v>
      </c>
      <c r="C11" s="43" t="s">
        <v>237</v>
      </c>
      <c r="D11" s="44" t="s">
        <v>206</v>
      </c>
      <c r="E11" s="29"/>
      <c r="F11" s="29"/>
      <c r="G11" s="29"/>
      <c r="H11" s="29"/>
      <c r="I11" s="29"/>
      <c r="J11" s="37">
        <v>100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6">
        <f t="shared" si="1"/>
        <v>20</v>
      </c>
    </row>
    <row r="12" spans="2:17" s="27" customFormat="1" ht="14.4" x14ac:dyDescent="0.3">
      <c r="B12" s="28">
        <f t="shared" si="0"/>
        <v>4</v>
      </c>
      <c r="C12" s="43" t="s">
        <v>238</v>
      </c>
      <c r="D12" s="44" t="s">
        <v>207</v>
      </c>
      <c r="E12" s="29"/>
      <c r="F12" s="29"/>
      <c r="G12" s="29"/>
      <c r="H12" s="29"/>
      <c r="I12" s="29"/>
      <c r="J12" s="37">
        <v>100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6">
        <f t="shared" si="1"/>
        <v>20</v>
      </c>
    </row>
    <row r="13" spans="2:17" s="27" customFormat="1" ht="14.4" x14ac:dyDescent="0.3">
      <c r="B13" s="28">
        <f t="shared" si="0"/>
        <v>5</v>
      </c>
      <c r="C13" s="43" t="s">
        <v>239</v>
      </c>
      <c r="D13" s="44" t="s">
        <v>208</v>
      </c>
      <c r="E13" s="29"/>
      <c r="F13" s="29"/>
      <c r="G13" s="29"/>
      <c r="H13" s="29"/>
      <c r="I13" s="29"/>
      <c r="J13" s="37">
        <v>100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6">
        <f t="shared" si="1"/>
        <v>20</v>
      </c>
    </row>
    <row r="14" spans="2:17" s="27" customFormat="1" ht="14.4" x14ac:dyDescent="0.3">
      <c r="B14" s="28">
        <f t="shared" si="0"/>
        <v>6</v>
      </c>
      <c r="C14" s="43" t="s">
        <v>240</v>
      </c>
      <c r="D14" s="44" t="s">
        <v>209</v>
      </c>
      <c r="E14" s="29"/>
      <c r="F14" s="29"/>
      <c r="G14" s="29"/>
      <c r="H14" s="29"/>
      <c r="I14" s="29"/>
      <c r="J14" s="37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6">
        <f t="shared" si="1"/>
        <v>0</v>
      </c>
    </row>
    <row r="15" spans="2:17" s="27" customFormat="1" ht="14.4" x14ac:dyDescent="0.3">
      <c r="B15" s="28">
        <f t="shared" si="0"/>
        <v>7</v>
      </c>
      <c r="C15" s="43" t="s">
        <v>241</v>
      </c>
      <c r="D15" s="44" t="s">
        <v>210</v>
      </c>
      <c r="E15" s="29"/>
      <c r="F15" s="29"/>
      <c r="G15" s="29"/>
      <c r="H15" s="29"/>
      <c r="I15" s="29"/>
      <c r="J15" s="37">
        <v>70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6">
        <f t="shared" si="1"/>
        <v>14</v>
      </c>
    </row>
    <row r="16" spans="2:17" s="27" customFormat="1" ht="14.4" x14ac:dyDescent="0.3">
      <c r="B16" s="28">
        <f t="shared" si="0"/>
        <v>8</v>
      </c>
      <c r="C16" s="43" t="s">
        <v>242</v>
      </c>
      <c r="D16" s="44" t="s">
        <v>211</v>
      </c>
      <c r="E16" s="29"/>
      <c r="F16" s="29"/>
      <c r="G16" s="29"/>
      <c r="H16" s="29"/>
      <c r="I16" s="29"/>
      <c r="J16" s="37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26">
        <f t="shared" si="1"/>
        <v>0</v>
      </c>
    </row>
    <row r="17" spans="2:16" s="27" customFormat="1" ht="14.4" x14ac:dyDescent="0.3">
      <c r="B17" s="28">
        <f t="shared" si="0"/>
        <v>9</v>
      </c>
      <c r="C17" s="43" t="s">
        <v>243</v>
      </c>
      <c r="D17" s="44" t="s">
        <v>212</v>
      </c>
      <c r="E17" s="29"/>
      <c r="F17" s="29"/>
      <c r="G17" s="29"/>
      <c r="H17" s="29"/>
      <c r="I17" s="29"/>
      <c r="J17" s="37">
        <v>100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26">
        <f t="shared" si="1"/>
        <v>20</v>
      </c>
    </row>
    <row r="18" spans="2:16" s="27" customFormat="1" ht="14.4" x14ac:dyDescent="0.3">
      <c r="B18" s="28">
        <f t="shared" si="0"/>
        <v>10</v>
      </c>
      <c r="C18" s="43" t="s">
        <v>244</v>
      </c>
      <c r="D18" s="44" t="s">
        <v>213</v>
      </c>
      <c r="E18" s="29"/>
      <c r="F18" s="29"/>
      <c r="G18" s="29"/>
      <c r="H18" s="29"/>
      <c r="I18" s="29"/>
      <c r="J18" s="37">
        <v>100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6">
        <f t="shared" si="1"/>
        <v>20</v>
      </c>
    </row>
    <row r="19" spans="2:16" s="27" customFormat="1" ht="14.4" x14ac:dyDescent="0.3">
      <c r="B19" s="28">
        <f t="shared" si="0"/>
        <v>11</v>
      </c>
      <c r="C19" s="43" t="s">
        <v>245</v>
      </c>
      <c r="D19" s="44" t="s">
        <v>214</v>
      </c>
      <c r="E19" s="29"/>
      <c r="F19" s="29"/>
      <c r="G19" s="29"/>
      <c r="H19" s="29"/>
      <c r="I19" s="29"/>
      <c r="J19" s="37">
        <v>100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6">
        <f t="shared" si="1"/>
        <v>20</v>
      </c>
    </row>
    <row r="20" spans="2:16" s="27" customFormat="1" ht="14.4" x14ac:dyDescent="0.3">
      <c r="B20" s="28">
        <f t="shared" si="0"/>
        <v>12</v>
      </c>
      <c r="C20" s="43" t="s">
        <v>246</v>
      </c>
      <c r="D20" s="44" t="s">
        <v>215</v>
      </c>
      <c r="E20" s="29"/>
      <c r="F20" s="29"/>
      <c r="G20" s="29"/>
      <c r="H20" s="29"/>
      <c r="I20" s="29"/>
      <c r="J20" s="37">
        <v>100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6">
        <f t="shared" si="1"/>
        <v>20</v>
      </c>
    </row>
    <row r="21" spans="2:16" s="27" customFormat="1" ht="15.75" customHeight="1" x14ac:dyDescent="0.3">
      <c r="B21" s="28">
        <f t="shared" si="0"/>
        <v>13</v>
      </c>
      <c r="C21" s="43" t="s">
        <v>247</v>
      </c>
      <c r="D21" s="44" t="s">
        <v>216</v>
      </c>
      <c r="E21" s="29"/>
      <c r="F21" s="29"/>
      <c r="G21" s="29"/>
      <c r="H21" s="29"/>
      <c r="I21" s="29"/>
      <c r="J21" s="37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26">
        <f t="shared" si="1"/>
        <v>0</v>
      </c>
    </row>
    <row r="22" spans="2:16" s="27" customFormat="1" ht="15.75" customHeight="1" x14ac:dyDescent="0.3">
      <c r="B22" s="28">
        <f t="shared" si="0"/>
        <v>14</v>
      </c>
      <c r="C22" s="43" t="s">
        <v>248</v>
      </c>
      <c r="D22" s="44" t="s">
        <v>217</v>
      </c>
      <c r="E22" s="29"/>
      <c r="F22" s="29"/>
      <c r="G22" s="29"/>
      <c r="H22" s="29"/>
      <c r="I22" s="29"/>
      <c r="J22" s="37">
        <v>100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26">
        <f t="shared" si="1"/>
        <v>20</v>
      </c>
    </row>
    <row r="23" spans="2:16" s="27" customFormat="1" ht="15.75" customHeight="1" x14ac:dyDescent="0.3">
      <c r="B23" s="28">
        <f t="shared" si="0"/>
        <v>15</v>
      </c>
      <c r="C23" s="43" t="s">
        <v>249</v>
      </c>
      <c r="D23" s="44" t="s">
        <v>218</v>
      </c>
      <c r="E23" s="29"/>
      <c r="F23" s="29"/>
      <c r="G23" s="29"/>
      <c r="H23" s="29"/>
      <c r="I23" s="29"/>
      <c r="J23" s="37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26">
        <f t="shared" si="1"/>
        <v>0</v>
      </c>
    </row>
    <row r="24" spans="2:16" s="27" customFormat="1" ht="15.75" customHeight="1" x14ac:dyDescent="0.3">
      <c r="B24" s="28">
        <f t="shared" si="0"/>
        <v>16</v>
      </c>
      <c r="C24" s="43" t="s">
        <v>250</v>
      </c>
      <c r="D24" s="44" t="s">
        <v>219</v>
      </c>
      <c r="E24" s="29"/>
      <c r="F24" s="29"/>
      <c r="G24" s="29"/>
      <c r="H24" s="29"/>
      <c r="I24" s="29"/>
      <c r="J24" s="37">
        <v>100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26">
        <f t="shared" si="1"/>
        <v>20</v>
      </c>
    </row>
    <row r="25" spans="2:16" s="27" customFormat="1" ht="15.75" customHeight="1" x14ac:dyDescent="0.3">
      <c r="B25" s="28">
        <f t="shared" si="0"/>
        <v>17</v>
      </c>
      <c r="C25" s="43" t="s">
        <v>251</v>
      </c>
      <c r="D25" s="44" t="s">
        <v>220</v>
      </c>
      <c r="E25" s="29"/>
      <c r="F25" s="29"/>
      <c r="G25" s="29"/>
      <c r="H25" s="29"/>
      <c r="I25" s="29"/>
      <c r="J25" s="37">
        <v>100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26">
        <f t="shared" si="1"/>
        <v>20</v>
      </c>
    </row>
    <row r="26" spans="2:16" s="27" customFormat="1" ht="15.75" customHeight="1" x14ac:dyDescent="0.3">
      <c r="B26" s="28">
        <f t="shared" si="0"/>
        <v>18</v>
      </c>
      <c r="C26" s="43" t="s">
        <v>252</v>
      </c>
      <c r="D26" s="44" t="s">
        <v>221</v>
      </c>
      <c r="E26" s="29"/>
      <c r="F26" s="29"/>
      <c r="G26" s="29"/>
      <c r="H26" s="29"/>
      <c r="I26" s="29"/>
      <c r="J26" s="37">
        <v>70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26">
        <f t="shared" si="1"/>
        <v>14</v>
      </c>
    </row>
    <row r="27" spans="2:16" s="27" customFormat="1" ht="15.75" customHeight="1" x14ac:dyDescent="0.3">
      <c r="B27" s="28">
        <f t="shared" si="0"/>
        <v>19</v>
      </c>
      <c r="C27" s="43" t="s">
        <v>253</v>
      </c>
      <c r="D27" s="44" t="s">
        <v>222</v>
      </c>
      <c r="E27" s="29"/>
      <c r="F27" s="29"/>
      <c r="G27" s="29"/>
      <c r="H27" s="29"/>
      <c r="I27" s="29"/>
      <c r="J27" s="37">
        <v>70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6">
        <f t="shared" si="1"/>
        <v>14</v>
      </c>
    </row>
    <row r="28" spans="2:16" s="27" customFormat="1" ht="15.75" customHeight="1" x14ac:dyDescent="0.3">
      <c r="B28" s="28">
        <f t="shared" si="0"/>
        <v>20</v>
      </c>
      <c r="C28" s="43" t="s">
        <v>254</v>
      </c>
      <c r="D28" s="44" t="s">
        <v>223</v>
      </c>
      <c r="E28" s="29"/>
      <c r="F28" s="29"/>
      <c r="G28" s="29"/>
      <c r="H28" s="29"/>
      <c r="I28" s="29"/>
      <c r="J28" s="37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6">
        <f t="shared" si="1"/>
        <v>0</v>
      </c>
    </row>
    <row r="29" spans="2:16" s="27" customFormat="1" ht="15.75" customHeight="1" x14ac:dyDescent="0.3">
      <c r="B29" s="28">
        <f t="shared" si="0"/>
        <v>21</v>
      </c>
      <c r="C29" s="43" t="s">
        <v>255</v>
      </c>
      <c r="D29" s="44" t="s">
        <v>224</v>
      </c>
      <c r="E29" s="29"/>
      <c r="F29" s="29"/>
      <c r="G29" s="29"/>
      <c r="H29" s="29"/>
      <c r="I29" s="29"/>
      <c r="J29" s="37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6">
        <f t="shared" si="1"/>
        <v>0</v>
      </c>
    </row>
    <row r="30" spans="2:16" s="27" customFormat="1" ht="15.75" customHeight="1" x14ac:dyDescent="0.3">
      <c r="B30" s="28">
        <f t="shared" si="0"/>
        <v>22</v>
      </c>
      <c r="C30" s="43" t="s">
        <v>256</v>
      </c>
      <c r="D30" s="44" t="s">
        <v>225</v>
      </c>
      <c r="E30" s="29"/>
      <c r="F30" s="29"/>
      <c r="G30" s="29"/>
      <c r="H30" s="29"/>
      <c r="I30" s="29"/>
      <c r="J30" s="37">
        <v>100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6">
        <f t="shared" si="1"/>
        <v>20</v>
      </c>
    </row>
    <row r="31" spans="2:16" s="27" customFormat="1" ht="15.75" customHeight="1" x14ac:dyDescent="0.3">
      <c r="B31" s="28">
        <f t="shared" si="0"/>
        <v>23</v>
      </c>
      <c r="C31" s="43" t="s">
        <v>257</v>
      </c>
      <c r="D31" s="44" t="s">
        <v>226</v>
      </c>
      <c r="E31" s="29"/>
      <c r="F31" s="29"/>
      <c r="G31" s="29"/>
      <c r="H31" s="29"/>
      <c r="I31" s="29"/>
      <c r="J31" s="37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6">
        <f t="shared" si="1"/>
        <v>0</v>
      </c>
    </row>
    <row r="32" spans="2:16" s="27" customFormat="1" ht="15.75" customHeight="1" x14ac:dyDescent="0.3">
      <c r="B32" s="28">
        <f t="shared" si="0"/>
        <v>24</v>
      </c>
      <c r="C32" s="43" t="s">
        <v>258</v>
      </c>
      <c r="D32" s="44" t="s">
        <v>227</v>
      </c>
      <c r="E32" s="29"/>
      <c r="F32" s="29"/>
      <c r="G32" s="29"/>
      <c r="H32" s="29"/>
      <c r="I32" s="29"/>
      <c r="J32" s="37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6">
        <f t="shared" si="1"/>
        <v>0</v>
      </c>
    </row>
    <row r="33" spans="2:16" s="27" customFormat="1" ht="15.75" customHeight="1" x14ac:dyDescent="0.3">
      <c r="B33" s="28">
        <f t="shared" si="0"/>
        <v>25</v>
      </c>
      <c r="C33" s="43" t="s">
        <v>259</v>
      </c>
      <c r="D33" s="44" t="s">
        <v>228</v>
      </c>
      <c r="E33" s="29"/>
      <c r="F33" s="29"/>
      <c r="G33" s="29"/>
      <c r="H33" s="29"/>
      <c r="I33" s="29"/>
      <c r="J33" s="37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1"/>
        <v>0</v>
      </c>
    </row>
    <row r="34" spans="2:16" s="27" customFormat="1" ht="15.75" customHeight="1" x14ac:dyDescent="0.3">
      <c r="B34" s="28">
        <f t="shared" si="0"/>
        <v>26</v>
      </c>
      <c r="C34" s="43" t="s">
        <v>260</v>
      </c>
      <c r="D34" s="44" t="s">
        <v>229</v>
      </c>
      <c r="E34" s="29"/>
      <c r="F34" s="29"/>
      <c r="G34" s="29"/>
      <c r="H34" s="29"/>
      <c r="I34" s="29"/>
      <c r="J34" s="37">
        <v>70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6">
        <f t="shared" si="1"/>
        <v>14</v>
      </c>
    </row>
    <row r="35" spans="2:16" s="27" customFormat="1" ht="15.75" customHeight="1" x14ac:dyDescent="0.3">
      <c r="B35" s="28">
        <f t="shared" si="0"/>
        <v>27</v>
      </c>
      <c r="C35" s="43" t="s">
        <v>261</v>
      </c>
      <c r="D35" s="44" t="s">
        <v>230</v>
      </c>
      <c r="E35" s="29"/>
      <c r="F35" s="29"/>
      <c r="G35" s="29"/>
      <c r="H35" s="29"/>
      <c r="I35" s="29"/>
      <c r="J35" s="37">
        <v>100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26">
        <f t="shared" si="1"/>
        <v>20</v>
      </c>
    </row>
    <row r="36" spans="2:16" s="27" customFormat="1" ht="15.75" customHeight="1" x14ac:dyDescent="0.3">
      <c r="B36" s="28">
        <f t="shared" si="0"/>
        <v>28</v>
      </c>
      <c r="C36" s="43" t="s">
        <v>262</v>
      </c>
      <c r="D36" s="44" t="s">
        <v>231</v>
      </c>
      <c r="E36" s="29"/>
      <c r="F36" s="29"/>
      <c r="G36" s="29"/>
      <c r="H36" s="29"/>
      <c r="I36" s="29"/>
      <c r="J36" s="37">
        <v>100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6">
        <f t="shared" si="1"/>
        <v>20</v>
      </c>
    </row>
    <row r="37" spans="2:16" s="27" customFormat="1" ht="15.75" customHeight="1" x14ac:dyDescent="0.3">
      <c r="B37" s="28">
        <f t="shared" si="0"/>
        <v>29</v>
      </c>
      <c r="C37" s="43" t="s">
        <v>263</v>
      </c>
      <c r="D37" s="44" t="s">
        <v>232</v>
      </c>
      <c r="E37" s="29"/>
      <c r="F37" s="29"/>
      <c r="G37" s="29"/>
      <c r="H37" s="29"/>
      <c r="I37" s="29"/>
      <c r="J37" s="37">
        <v>100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6">
        <f t="shared" si="1"/>
        <v>20</v>
      </c>
    </row>
    <row r="38" spans="2:16" s="27" customFormat="1" ht="15.75" customHeight="1" x14ac:dyDescent="0.3">
      <c r="B38" s="28">
        <f t="shared" si="0"/>
        <v>30</v>
      </c>
      <c r="C38" s="43" t="s">
        <v>264</v>
      </c>
      <c r="D38" s="44" t="s">
        <v>233</v>
      </c>
      <c r="E38" s="29"/>
      <c r="F38" s="29"/>
      <c r="G38" s="29"/>
      <c r="H38" s="29"/>
      <c r="I38" s="29"/>
      <c r="J38" s="37">
        <v>80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6">
        <f t="shared" si="1"/>
        <v>16</v>
      </c>
    </row>
    <row r="39" spans="2:16" s="27" customFormat="1" ht="15.75" customHeight="1" x14ac:dyDescent="0.3">
      <c r="B39" s="28">
        <f t="shared" si="0"/>
        <v>31</v>
      </c>
      <c r="C39" s="43" t="s">
        <v>265</v>
      </c>
      <c r="D39" s="44" t="s">
        <v>234</v>
      </c>
      <c r="E39" s="29"/>
      <c r="F39" s="29"/>
      <c r="G39" s="29"/>
      <c r="H39" s="29"/>
      <c r="I39" s="29"/>
      <c r="J39" s="37">
        <v>80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6">
        <f t="shared" si="1"/>
        <v>16</v>
      </c>
    </row>
    <row r="40" spans="2:16" s="27" customFormat="1" ht="15.75" customHeight="1" x14ac:dyDescent="0.3">
      <c r="B40" s="28">
        <f t="shared" si="0"/>
        <v>32</v>
      </c>
      <c r="C40" s="41"/>
      <c r="D40" s="38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26">
        <f t="shared" si="1"/>
        <v>0</v>
      </c>
    </row>
    <row r="41" spans="2:16" s="27" customFormat="1" ht="15.75" customHeight="1" x14ac:dyDescent="0.3">
      <c r="B41" s="28">
        <f t="shared" si="0"/>
        <v>33</v>
      </c>
      <c r="C41" s="42"/>
      <c r="D41" s="29"/>
      <c r="E41" s="29"/>
      <c r="F41" s="29"/>
      <c r="G41" s="29"/>
      <c r="H41" s="29"/>
      <c r="I41" s="29"/>
      <c r="J41" s="29">
        <f>AVERAGE(J9:J39)</f>
        <v>65.806451612903231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6">
        <f t="shared" si="1"/>
        <v>13.161290322580646</v>
      </c>
    </row>
    <row r="42" spans="2:16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26">
        <f t="shared" si="1"/>
        <v>0</v>
      </c>
    </row>
    <row r="43" spans="2:16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6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66"/>
      <c r="E44" s="67"/>
      <c r="F44" s="67"/>
      <c r="G44" s="67"/>
      <c r="H44" s="67"/>
      <c r="I44" s="68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47"/>
      <c r="D54" s="46"/>
      <c r="E54" s="3"/>
      <c r="H54" s="61" t="s">
        <v>16</v>
      </c>
      <c r="I54" s="62"/>
      <c r="J54" s="12">
        <f t="shared" ref="J54:N54" si="3">COUNTIF(J9:J53,"&gt;=70")</f>
        <v>22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3">
      <c r="C55" s="47"/>
      <c r="D55" s="46"/>
      <c r="E55" s="2"/>
      <c r="H55" s="52" t="s">
        <v>17</v>
      </c>
      <c r="I55" s="53"/>
      <c r="J55" s="14">
        <f t="shared" ref="J55:P55" si="5">COUNTIF(J9:J53,"&lt;70")</f>
        <v>10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3">
      <c r="C56" s="47"/>
      <c r="D56" s="46"/>
      <c r="E56" s="46"/>
      <c r="H56" s="52" t="s">
        <v>18</v>
      </c>
      <c r="I56" s="53"/>
      <c r="J56" s="14">
        <f t="shared" ref="J56:P56" si="7">COUNT(J9:J53)</f>
        <v>32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3">
      <c r="C57" s="47"/>
      <c r="D57" s="46"/>
      <c r="E57" s="3"/>
      <c r="F57" s="15"/>
      <c r="H57" s="54" t="s">
        <v>19</v>
      </c>
      <c r="I57" s="53"/>
      <c r="J57" s="16">
        <f t="shared" ref="J57:P57" si="9">J54/J56</f>
        <v>0.6875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3">
      <c r="C58" s="47"/>
      <c r="D58" s="46"/>
      <c r="E58" s="3"/>
      <c r="F58" s="15"/>
      <c r="H58" s="54" t="s">
        <v>20</v>
      </c>
      <c r="I58" s="53"/>
      <c r="J58" s="16">
        <f t="shared" ref="J58:P58" si="11">J55/J56</f>
        <v>0.3125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3">
      <c r="C59" s="47"/>
      <c r="D59" s="46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7"/>
      <c r="K61" s="49"/>
      <c r="L61" s="49"/>
      <c r="M61" s="49"/>
      <c r="N61" s="49"/>
      <c r="O61" s="33"/>
    </row>
    <row r="62" spans="2:16" ht="15.75" customHeight="1" x14ac:dyDescent="0.3">
      <c r="J62" s="55" t="s">
        <v>21</v>
      </c>
      <c r="K62" s="56"/>
      <c r="L62" s="56"/>
      <c r="M62" s="56"/>
      <c r="N62" s="56"/>
      <c r="O62" s="33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2023-10-08T16:35:53Z</dcterms:modified>
</cp:coreProperties>
</file>