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2120" windowHeight="8070" tabRatio="500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5" l="1"/>
  <c r="D15" i="5"/>
  <c r="C15" i="5"/>
  <c r="A15" i="5"/>
  <c r="E14" i="5"/>
  <c r="D14" i="5"/>
  <c r="C14" i="5"/>
  <c r="A14" i="5"/>
  <c r="L15" i="4" l="1"/>
  <c r="L14" i="4"/>
  <c r="L15" i="3" l="1"/>
  <c r="L14" i="3"/>
  <c r="B37" i="6" l="1"/>
  <c r="A35" i="6"/>
  <c r="N28" i="6"/>
  <c r="M28" i="6"/>
  <c r="K28" i="6"/>
  <c r="G28" i="6"/>
  <c r="F28" i="6"/>
  <c r="I28" i="6" s="1"/>
  <c r="E28" i="6"/>
  <c r="I27" i="6"/>
  <c r="I26" i="6"/>
  <c r="I25" i="6"/>
  <c r="I24" i="6"/>
  <c r="I23" i="6"/>
  <c r="I22" i="6"/>
  <c r="I21" i="6"/>
  <c r="I20" i="6"/>
  <c r="I19" i="6"/>
  <c r="I18" i="6"/>
  <c r="I17" i="6"/>
  <c r="I16" i="6"/>
  <c r="L15" i="6"/>
  <c r="L14" i="6"/>
  <c r="L28" i="6" l="1"/>
  <c r="A35" i="5" l="1"/>
  <c r="N28" i="5"/>
  <c r="M28" i="5"/>
  <c r="K28" i="5"/>
  <c r="G28" i="5"/>
  <c r="F28" i="5"/>
  <c r="E27" i="5"/>
  <c r="L27" i="5" s="1"/>
  <c r="D27" i="5"/>
  <c r="C27" i="5"/>
  <c r="A27" i="5"/>
  <c r="E26" i="5"/>
  <c r="L26" i="5" s="1"/>
  <c r="D26" i="5"/>
  <c r="C26" i="5"/>
  <c r="A26" i="5"/>
  <c r="E25" i="5"/>
  <c r="L25" i="5" s="1"/>
  <c r="D25" i="5"/>
  <c r="C25" i="5"/>
  <c r="A25" i="5"/>
  <c r="E24" i="5"/>
  <c r="L24" i="5" s="1"/>
  <c r="D24" i="5"/>
  <c r="C24" i="5"/>
  <c r="A24" i="5"/>
  <c r="E23" i="5"/>
  <c r="L23" i="5" s="1"/>
  <c r="D23" i="5"/>
  <c r="C23" i="5"/>
  <c r="A23" i="5"/>
  <c r="E22" i="5"/>
  <c r="L22" i="5" s="1"/>
  <c r="D22" i="5"/>
  <c r="C22" i="5"/>
  <c r="A22" i="5"/>
  <c r="E21" i="5"/>
  <c r="L21" i="5" s="1"/>
  <c r="D21" i="5"/>
  <c r="C21" i="5"/>
  <c r="A21" i="5"/>
  <c r="E20" i="5"/>
  <c r="L20" i="5" s="1"/>
  <c r="D20" i="5"/>
  <c r="C20" i="5"/>
  <c r="A20" i="5"/>
  <c r="E19" i="5"/>
  <c r="L19" i="5" s="1"/>
  <c r="D19" i="5"/>
  <c r="C19" i="5"/>
  <c r="A19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L15" i="5"/>
  <c r="L14" i="5"/>
  <c r="B10" i="5"/>
  <c r="B37" i="5" s="1"/>
  <c r="A35" i="4"/>
  <c r="N28" i="4"/>
  <c r="M28" i="4"/>
  <c r="K28" i="4"/>
  <c r="G28" i="4"/>
  <c r="F28" i="4"/>
  <c r="B10" i="4"/>
  <c r="B37" i="4" s="1"/>
  <c r="A35" i="3"/>
  <c r="N28" i="3"/>
  <c r="M28" i="3"/>
  <c r="K28" i="3"/>
  <c r="G28" i="3"/>
  <c r="F28" i="3"/>
  <c r="E28" i="3"/>
  <c r="B10" i="3"/>
  <c r="B37" i="3" s="1"/>
  <c r="B37" i="1"/>
  <c r="A35" i="1"/>
  <c r="N28" i="1"/>
  <c r="M28" i="1"/>
  <c r="K28" i="1"/>
  <c r="G28" i="1"/>
  <c r="F28" i="1"/>
  <c r="E28" i="1"/>
  <c r="L15" i="1"/>
  <c r="L14" i="1"/>
  <c r="I28" i="1" l="1"/>
  <c r="H17" i="5"/>
  <c r="H14" i="5"/>
  <c r="H15" i="5"/>
  <c r="L28" i="1"/>
  <c r="H16" i="5"/>
  <c r="L28" i="3"/>
  <c r="H28" i="3"/>
  <c r="I28" i="3"/>
  <c r="J28" i="3" s="1"/>
  <c r="I16" i="3"/>
  <c r="I17" i="3"/>
  <c r="I18" i="3"/>
  <c r="I19" i="3"/>
  <c r="E28" i="4"/>
  <c r="L28" i="4" s="1"/>
  <c r="H18" i="5"/>
  <c r="H19" i="5"/>
  <c r="H20" i="5"/>
  <c r="H21" i="5"/>
  <c r="H22" i="5"/>
  <c r="H23" i="5"/>
  <c r="H24" i="5"/>
  <c r="H25" i="5"/>
  <c r="H26" i="5"/>
  <c r="H27" i="5"/>
  <c r="E28" i="5"/>
  <c r="I20" i="3"/>
  <c r="I21" i="3"/>
  <c r="I22" i="3"/>
  <c r="I23" i="3"/>
  <c r="I24" i="3"/>
  <c r="I25" i="3"/>
  <c r="I26" i="3"/>
  <c r="I27" i="3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H28" i="5" l="1"/>
  <c r="I28" i="5"/>
  <c r="J28" i="5" s="1"/>
  <c r="H28" i="4"/>
  <c r="I28" i="4"/>
  <c r="J28" i="4" s="1"/>
  <c r="L28" i="5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<sst xmlns="http://schemas.openxmlformats.org/spreadsheetml/2006/main" count="184" uniqueCount="48">
  <si>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</si>
  <si>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</si>
  <si>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</si>
  <si>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</si>
  <si>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</si>
  <si>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</si>
  <si>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</si>
  <si>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</si>
  <si>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</si>
  <si>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</si>
  <si>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</si>
  <si>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</si>
  <si>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</si>
  <si>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</si>
  <si>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</si>
  <si>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</si>
  <si>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</si>
  <si>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</si>
  <si>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</si>
  <si>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</si>
  <si>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</si>
  <si>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</si>
  <si>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</si>
  <si>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</si>
  <si>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</si>
  <si>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110A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</si>
  <si>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</si>
  <si>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</si>
  <si>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</si>
  <si>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</si>
  <si>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</si>
  <si>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</si>
  <si>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</si>
  <si>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CALCULO DIFERENCIAL</t>
  </si>
  <si>
    <t>107A</t>
  </si>
  <si>
    <t>MTI. ERICK DE JESUS TELLEZ VERA</t>
  </si>
  <si>
    <t>IGEM</t>
  </si>
  <si>
    <t>2°</t>
  </si>
  <si>
    <t>III</t>
  </si>
  <si>
    <t>QUIMICA</t>
  </si>
  <si>
    <t>JEFE DE CARRERA</t>
  </si>
  <si>
    <t>DR. TONATIUH SOSME SANCHEZ</t>
  </si>
  <si>
    <t>CIENCIAS BASICAS</t>
  </si>
  <si>
    <t>SEPTIEMBRE 23- ENERO 24</t>
  </si>
  <si>
    <t>102A</t>
  </si>
  <si>
    <t>102B</t>
  </si>
  <si>
    <t>107C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</si>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</sst>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637921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21560" y="5616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552450</xdr:colOff>
      <xdr:row>42</xdr:row>
      <xdr:rowOff>28575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2" name="Imagen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609346</xdr:colOff>
      <xdr:row>0</xdr:row>
      <xdr:rowOff>759600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9051030" y="56160"/>
          <a:ext cx="1321441" cy="7034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4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682559</xdr:colOff>
      <xdr:row>0</xdr:row>
      <xdr:rowOff>770760</xdr:rowOff>
    </xdr:to>
    <xdr:pic>
      <xdr:nvPicPr>
        <xdr:cNvPr id="5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66200" y="67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8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7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7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>
      <xdr:nvSpPr>
        <xdr:cNvPr id="308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671400</xdr:colOff>
      <xdr:row>0</xdr:row>
      <xdr:rowOff>748440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4500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10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09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0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1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2442240</xdr:colOff>
      <xdr:row>0</xdr:row>
      <xdr:rowOff>750960</xdr:rowOff>
    </xdr:to>
    <xdr:pic>
      <xdr:nvPicPr>
        <xdr:cNvPr id="8" name="Imagen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42240" cy="75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671400</xdr:colOff>
      <xdr:row>0</xdr:row>
      <xdr:rowOff>725760</xdr:rowOff>
    </xdr:to>
    <xdr:pic>
      <xdr:nvPicPr>
        <xdr:cNvPr id="9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455040" y="22320"/>
          <a:ext cx="1371240" cy="703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>
      <xdr:nvSpPr>
        <xdr:cNvPr id="51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1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2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1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>
      <xdr:nvSpPr>
        <xdr:cNvPr id="51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abSelected="1" topLeftCell="A3" zoomScale="84" zoomScaleNormal="84" workbookViewId="0">
      <selection activeCell="I7" sqref="I7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 t="s">
        <v>42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 t="s">
        <v>5</v>
      </c>
      <c r="C8" s="29"/>
      <c r="D8" s="6" t="s">
        <v>6</v>
      </c>
      <c r="E8" s="7">
        <v>4</v>
      </c>
      <c r="G8" s="4" t="s">
        <v>7</v>
      </c>
      <c r="H8" s="7">
        <v>2</v>
      </c>
      <c r="I8" s="30" t="s">
        <v>8</v>
      </c>
      <c r="J8" s="30"/>
      <c r="K8" s="30"/>
      <c r="L8" s="29" t="s">
        <v>43</v>
      </c>
      <c r="M8" s="29"/>
      <c r="N8" s="29"/>
    </row>
    <row r="10" spans="1:14" x14ac:dyDescent="0.25">
      <c r="A10" s="4" t="s">
        <v>9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24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 t="s">
        <v>33</v>
      </c>
      <c r="B14" s="11" t="s">
        <v>22</v>
      </c>
      <c r="C14" s="11" t="s">
        <v>34</v>
      </c>
      <c r="D14" s="11" t="s">
        <v>36</v>
      </c>
      <c r="E14" s="11">
        <v>25</v>
      </c>
      <c r="F14" s="11">
        <v>21</v>
      </c>
      <c r="G14" s="11">
        <v>4</v>
      </c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100</v>
      </c>
      <c r="N14" s="13">
        <v>1</v>
      </c>
    </row>
    <row r="15" spans="1:14" s="14" customFormat="1" ht="12.75" x14ac:dyDescent="0.2">
      <c r="A15" s="10" t="s">
        <v>33</v>
      </c>
      <c r="B15" s="11" t="s">
        <v>22</v>
      </c>
      <c r="C15" s="11" t="s">
        <v>46</v>
      </c>
      <c r="D15" s="11" t="s">
        <v>36</v>
      </c>
      <c r="E15" s="11">
        <v>29</v>
      </c>
      <c r="F15" s="11">
        <v>27</v>
      </c>
      <c r="G15" s="11">
        <v>2</v>
      </c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0" t="s">
        <v>39</v>
      </c>
      <c r="B16" s="11" t="s">
        <v>22</v>
      </c>
      <c r="C16" s="11" t="s">
        <v>44</v>
      </c>
      <c r="D16" s="11" t="s">
        <v>47</v>
      </c>
      <c r="E16" s="11">
        <v>33</v>
      </c>
      <c r="F16" s="11">
        <v>23</v>
      </c>
      <c r="G16" s="11">
        <v>10</v>
      </c>
      <c r="H16" s="12"/>
      <c r="I16" s="11"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 t="s">
        <v>39</v>
      </c>
      <c r="B17" s="11" t="s">
        <v>22</v>
      </c>
      <c r="C17" s="11" t="s">
        <v>45</v>
      </c>
      <c r="D17" s="11" t="s">
        <v>47</v>
      </c>
      <c r="E17" s="11">
        <v>31</v>
      </c>
      <c r="F17" s="11">
        <v>22</v>
      </c>
      <c r="G17" s="11">
        <v>9</v>
      </c>
      <c r="H17" s="12"/>
      <c r="I17" s="11"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93</v>
      </c>
      <c r="G28" s="16">
        <f>SUM(G14:G27)</f>
        <v>25</v>
      </c>
      <c r="H28" s="17"/>
      <c r="I28" s="16">
        <f t="shared" ref="I28" si="1">(E28-SUM(F28:G28))-K28</f>
        <v>0</v>
      </c>
      <c r="J28" s="17"/>
      <c r="K28" s="16">
        <f>SUM(K14:K27)</f>
        <v>0</v>
      </c>
      <c r="L28" s="17">
        <f t="shared" si="0"/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30</v>
      </c>
      <c r="C33" s="26"/>
      <c r="D33" s="26"/>
      <c r="G33" s="27" t="s">
        <v>40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 t="s">
        <v>41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106" zoomScaleNormal="106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9.1406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 t="s">
        <v>37</v>
      </c>
      <c r="C8" s="29"/>
      <c r="D8" s="6" t="s">
        <v>6</v>
      </c>
      <c r="E8" s="21"/>
      <c r="G8" s="4" t="s">
        <v>7</v>
      </c>
      <c r="H8" s="21"/>
      <c r="I8" s="30" t="s">
        <v>8</v>
      </c>
      <c r="J8" s="30"/>
      <c r="K8" s="30"/>
      <c r="L8" s="29"/>
      <c r="M8" s="29"/>
      <c r="N8" s="29"/>
    </row>
    <row r="10" spans="1:14" x14ac:dyDescent="0.25">
      <c r="A10" s="4" t="s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5.75" thickBot="1" x14ac:dyDescent="0.3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 x14ac:dyDescent="0.3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24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0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28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0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0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>
        <v>0</v>
      </c>
      <c r="L16" s="12"/>
      <c r="M16" s="11"/>
      <c r="N16" s="13"/>
    </row>
    <row r="17" spans="1:14" s="14" customFormat="1" ht="12.75" x14ac:dyDescent="0.2">
      <c r="A17" s="10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>
        <v>0</v>
      </c>
      <c r="L17" s="12"/>
      <c r="M17" s="11"/>
      <c r="N17" s="13"/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5.75" thickBot="1" x14ac:dyDescent="0.3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/>
      <c r="I28" s="16">
        <f t="shared" si="1"/>
        <v>0</v>
      </c>
      <c r="J28" s="17"/>
      <c r="K28" s="16">
        <f>SUM(K14:K27)</f>
        <v>0</v>
      </c>
      <c r="L28" s="17" t="e">
        <f t="shared" si="0"/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30</v>
      </c>
      <c r="C33" s="26"/>
      <c r="D33" s="26"/>
      <c r="G33" s="27" t="s">
        <v>31</v>
      </c>
      <c r="H33" s="27"/>
      <c r="I33" s="27"/>
      <c r="J33" s="27"/>
    </row>
    <row r="34" spans="1:10" ht="38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21" customHeight="1" x14ac:dyDescent="0.25">
      <c r="B37" s="23">
        <f>B10</f>
        <v>0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zoomScale="87" zoomScaleNormal="87" workbookViewId="0">
      <selection activeCell="A14" sqref="A14:A15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3.42578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>
        <v>3</v>
      </c>
      <c r="C8" s="29"/>
      <c r="D8" s="6" t="s">
        <v>6</v>
      </c>
      <c r="E8" s="5"/>
      <c r="G8" s="4" t="s">
        <v>7</v>
      </c>
      <c r="H8" s="5"/>
      <c r="I8" s="30" t="s">
        <v>8</v>
      </c>
      <c r="J8" s="30"/>
      <c r="K8" s="30"/>
      <c r="L8" s="29"/>
      <c r="M8" s="29"/>
      <c r="N8" s="29"/>
    </row>
    <row r="10" spans="1:14" x14ac:dyDescent="0.25">
      <c r="A10" s="4" t="s">
        <v>9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24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/>
      <c r="B14" s="11" t="s">
        <v>38</v>
      </c>
      <c r="C14" s="11" t="s">
        <v>25</v>
      </c>
      <c r="D14" s="11" t="s">
        <v>26</v>
      </c>
      <c r="E14" s="11">
        <v>31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15" si="0">K14/E14</f>
        <v>0</v>
      </c>
      <c r="M14" s="11">
        <v>100</v>
      </c>
      <c r="N14" s="13">
        <v>1</v>
      </c>
    </row>
    <row r="15" spans="1:14" s="14" customFormat="1" ht="12.75" x14ac:dyDescent="0.2">
      <c r="A15" s="11"/>
      <c r="B15" s="11" t="s">
        <v>38</v>
      </c>
      <c r="C15" s="11" t="s">
        <v>34</v>
      </c>
      <c r="D15" s="11" t="s">
        <v>36</v>
      </c>
      <c r="E15" s="11">
        <v>40</v>
      </c>
      <c r="F15" s="11">
        <v>40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f t="shared" ref="I16:I28" si="1">(E16-SUM(F16:G16))-K16</f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f t="shared" si="1"/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71</v>
      </c>
      <c r="F28" s="16">
        <f>SUM(F14:F27)</f>
        <v>71</v>
      </c>
      <c r="G28" s="16">
        <f>SUM(G14:G27)</f>
        <v>0</v>
      </c>
      <c r="H28" s="17">
        <f>SUM(F28:G28)/E28</f>
        <v>1</v>
      </c>
      <c r="I28" s="16">
        <f t="shared" si="1"/>
        <v>0</v>
      </c>
      <c r="J28" s="17">
        <f t="shared" ref="J28" si="2">I28/E28</f>
        <v>0</v>
      </c>
      <c r="K28" s="16">
        <f>SUM(K14:K27)</f>
        <v>0</v>
      </c>
      <c r="L28" s="17">
        <f t="shared" ref="L28" si="3">K28/E28</f>
        <v>0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30</v>
      </c>
      <c r="C33" s="26"/>
      <c r="D33" s="26"/>
      <c r="G33" s="27" t="s">
        <v>31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t="15" hidden="1" customHeight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t="15" hidden="1" customHeight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A3" zoomScale="73" zoomScaleNormal="73" workbookViewId="0">
      <selection activeCell="D19" sqref="D19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6.5703125" style="1" customWidth="1"/>
    <col min="4" max="4" width="21.85546875" style="1" customWidth="1"/>
    <col min="5" max="5" width="9.5703125" style="1" customWidth="1"/>
    <col min="6" max="7" width="7.42578125" style="1" customWidth="1"/>
    <col min="8" max="8" width="8.5703125" style="1" customWidth="1"/>
    <col min="9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>
        <v>1</v>
      </c>
      <c r="C8" s="29"/>
      <c r="D8" s="6" t="s">
        <v>6</v>
      </c>
      <c r="E8" s="5"/>
      <c r="G8" s="4" t="s">
        <v>7</v>
      </c>
      <c r="H8" s="5"/>
      <c r="I8" s="30" t="s">
        <v>8</v>
      </c>
      <c r="J8" s="30"/>
      <c r="K8" s="30"/>
      <c r="L8" s="29"/>
      <c r="M8" s="29"/>
      <c r="N8" s="29"/>
    </row>
    <row r="10" spans="1:14" x14ac:dyDescent="0.25">
      <c r="A10" s="4" t="s">
        <v>9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24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/>
      <c r="B14" s="11"/>
      <c r="C14" s="11"/>
      <c r="D14" s="11"/>
      <c r="E14" s="11"/>
      <c r="F14" s="11"/>
      <c r="G14" s="11"/>
      <c r="H14" s="12"/>
      <c r="I14" s="11">
        <v>0</v>
      </c>
      <c r="J14" s="12"/>
      <c r="K14" s="11">
        <v>0</v>
      </c>
      <c r="L14" s="12" t="e">
        <f t="shared" ref="L14:L15" si="0">K14/E14</f>
        <v>#DIV/0!</v>
      </c>
      <c r="M14" s="11">
        <v>100</v>
      </c>
      <c r="N14" s="13">
        <v>1</v>
      </c>
    </row>
    <row r="15" spans="1:14" s="14" customFormat="1" ht="12.75" x14ac:dyDescent="0.2">
      <c r="A15" s="11"/>
      <c r="B15" s="11"/>
      <c r="C15" s="11"/>
      <c r="D15" s="11"/>
      <c r="E15" s="11"/>
      <c r="F15" s="11"/>
      <c r="G15" s="11"/>
      <c r="H15" s="12"/>
      <c r="I15" s="11">
        <v>0</v>
      </c>
      <c r="J15" s="12"/>
      <c r="K15" s="11">
        <v>0</v>
      </c>
      <c r="L15" s="12" t="e">
        <f t="shared" si="0"/>
        <v>#DIV/0!</v>
      </c>
      <c r="M15" s="11">
        <v>100</v>
      </c>
      <c r="N15" s="13">
        <v>1</v>
      </c>
    </row>
    <row r="16" spans="1:14" s="14" customFormat="1" ht="12.75" x14ac:dyDescent="0.2">
      <c r="A16" s="11"/>
      <c r="B16" s="11"/>
      <c r="C16" s="11"/>
      <c r="D16" s="11"/>
      <c r="E16" s="11"/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s="14" customFormat="1" ht="12.75" x14ac:dyDescent="0.2">
      <c r="A17" s="11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28" si="1">(E28-SUM(F28:G28))-K28</f>
        <v>0</v>
      </c>
      <c r="J28" s="17" t="e">
        <f t="shared" ref="J28" si="2">I28/E28</f>
        <v>#DIV/0!</v>
      </c>
      <c r="K28" s="16">
        <f>SUM(K14:K27)</f>
        <v>0</v>
      </c>
      <c r="L28" s="17" t="e">
        <f t="shared" ref="L28" si="3">K28/E28</f>
        <v>#DIV/0!</v>
      </c>
      <c r="M28" s="16">
        <f>AVERAGE(M14:M27)</f>
        <v>100</v>
      </c>
      <c r="N28" s="18">
        <f>AVERAGE(N14:N27)</f>
        <v>1</v>
      </c>
    </row>
    <row r="30" spans="1:14" ht="120" customHeight="1" x14ac:dyDescent="0.25">
      <c r="A30" s="25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30</v>
      </c>
      <c r="C33" s="26"/>
      <c r="D33" s="26"/>
      <c r="G33" s="27" t="s">
        <v>31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37" t="str">
        <f>B10</f>
        <v>MTI. ERICK DE JESUS TELLEZ VERA</v>
      </c>
      <c r="C37" s="37"/>
      <c r="D37" s="37"/>
      <c r="E37" s="20"/>
      <c r="F37" s="20"/>
      <c r="G37" s="37"/>
      <c r="H37" s="37"/>
      <c r="I37" s="37"/>
      <c r="J37" s="37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7"/>
  <sheetViews>
    <sheetView topLeftCell="D4" zoomScale="120" zoomScaleNormal="120" workbookViewId="0">
      <selection activeCell="E6" sqref="E6:H6"/>
    </sheetView>
  </sheetViews>
  <sheetFormatPr baseColWidth="10" defaultColWidth="9.140625" defaultRowHeight="15" x14ac:dyDescent="0.2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/>
  </cols>
  <sheetData>
    <row r="1" spans="1:14" ht="62.25" customHeigh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5" t="s">
        <v>3</v>
      </c>
      <c r="B6" s="35"/>
      <c r="C6" s="35"/>
      <c r="D6" s="35"/>
      <c r="E6" s="36"/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4</v>
      </c>
      <c r="B8" s="29" t="s">
        <v>32</v>
      </c>
      <c r="C8" s="29"/>
      <c r="D8" s="6" t="s">
        <v>6</v>
      </c>
      <c r="E8" s="5"/>
      <c r="G8" s="4" t="s">
        <v>7</v>
      </c>
      <c r="H8" s="5"/>
      <c r="I8" s="30" t="s">
        <v>8</v>
      </c>
      <c r="J8" s="30"/>
      <c r="K8" s="30"/>
      <c r="L8" s="29"/>
      <c r="M8" s="29"/>
      <c r="N8" s="29"/>
    </row>
    <row r="10" spans="1:14" x14ac:dyDescent="0.25">
      <c r="A10" s="4" t="s">
        <v>9</v>
      </c>
      <c r="B10" s="29" t="str">
        <f>'1'!B10</f>
        <v>MTI. ERICK DE JESUS TELLEZ VERA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x14ac:dyDescent="0.25">
      <c r="A12" s="31" t="s">
        <v>10</v>
      </c>
      <c r="B12" s="32" t="s">
        <v>11</v>
      </c>
      <c r="C12" s="32" t="s">
        <v>12</v>
      </c>
      <c r="D12" s="33" t="s">
        <v>13</v>
      </c>
      <c r="E12" s="33" t="s">
        <v>14</v>
      </c>
      <c r="F12" s="33" t="s">
        <v>15</v>
      </c>
      <c r="G12" s="33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24" t="s">
        <v>22</v>
      </c>
    </row>
    <row r="13" spans="1:14" x14ac:dyDescent="0.25">
      <c r="A13" s="31"/>
      <c r="B13" s="32"/>
      <c r="C13" s="32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24"/>
    </row>
    <row r="14" spans="1:14" s="14" customFormat="1" ht="12.75" x14ac:dyDescent="0.2">
      <c r="A14" s="11" t="str">
        <f>'1'!A14</f>
        <v>CALCULO DIFERENCIAL</v>
      </c>
      <c r="B14" s="11"/>
      <c r="C14" s="11" t="str">
        <f>'1'!C14</f>
        <v>107A</v>
      </c>
      <c r="D14" s="11" t="str">
        <f>'1'!D14</f>
        <v>IGEM</v>
      </c>
      <c r="E14" s="11">
        <f>'1'!E14</f>
        <v>25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12.75" x14ac:dyDescent="0.2">
      <c r="A15" s="11" t="str">
        <f>'1'!A15</f>
        <v>CALCULO DIFERENCIAL</v>
      </c>
      <c r="B15" s="11"/>
      <c r="C15" s="11" t="str">
        <f>'1'!C15</f>
        <v>107C</v>
      </c>
      <c r="D15" s="11" t="str">
        <f>'1'!D15</f>
        <v>IGEM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12.75" x14ac:dyDescent="0.2">
      <c r="A16" s="11" t="str">
        <f>'1'!A16</f>
        <v>QUIMICA</v>
      </c>
      <c r="B16" s="11"/>
      <c r="C16" s="11" t="str">
        <f>'1'!C16</f>
        <v>102A</v>
      </c>
      <c r="D16" s="11" t="str">
        <f>'1'!D16</f>
        <v>IEM</v>
      </c>
      <c r="E16" s="11">
        <f>'1'!E16</f>
        <v>33</v>
      </c>
      <c r="F16" s="11"/>
      <c r="G16" s="11"/>
      <c r="H16" s="12">
        <f t="shared" si="0"/>
        <v>0</v>
      </c>
      <c r="I16" s="11">
        <f t="shared" si="1"/>
        <v>33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12.75" x14ac:dyDescent="0.2">
      <c r="A17" s="11" t="str">
        <f>'1'!A17</f>
        <v>QUIMICA</v>
      </c>
      <c r="B17" s="11"/>
      <c r="C17" s="11" t="str">
        <f>'1'!C17</f>
        <v>102B</v>
      </c>
      <c r="D17" s="11" t="str">
        <f>'1'!D17</f>
        <v>IEM</v>
      </c>
      <c r="E17" s="11">
        <f>'1'!E17</f>
        <v>31</v>
      </c>
      <c r="F17" s="11"/>
      <c r="G17" s="11"/>
      <c r="H17" s="12">
        <f t="shared" si="0"/>
        <v>0</v>
      </c>
      <c r="I17" s="11">
        <f t="shared" si="1"/>
        <v>31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27</v>
      </c>
      <c r="B28" s="16" t="s">
        <v>28</v>
      </c>
      <c r="C28" s="16" t="s">
        <v>28</v>
      </c>
      <c r="D28" s="16" t="s">
        <v>28</v>
      </c>
      <c r="E28" s="16">
        <f>SUM(E14:E27)</f>
        <v>118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118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29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" customHeight="1" x14ac:dyDescent="0.25">
      <c r="B33" s="26" t="s">
        <v>30</v>
      </c>
      <c r="C33" s="26"/>
      <c r="D33" s="26"/>
      <c r="G33" s="27" t="s">
        <v>31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MTI. ERICK DE JESUS TELLEZ VERA</v>
      </c>
      <c r="C37" s="23"/>
      <c r="D37" s="23"/>
      <c r="E37" s="20"/>
      <c r="F37" s="20"/>
      <c r="G37" s="23"/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0555555555496" footer="0.31527777777777799"/>
  <pageSetup scale="69" firstPageNumber="0" orientation="landscape" horizontalDpi="300" verticalDpi="300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3</cp:revision>
  <cp:lastPrinted>2022-10-07T20:13:17Z</cp:lastPrinted>
  <dcterms:created xsi:type="dcterms:W3CDTF">2021-11-22T14:45:25Z</dcterms:created>
  <dcterms:modified xsi:type="dcterms:W3CDTF">2023-10-03T18:58:56Z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