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ETV\"/>
    </mc:Choice>
  </mc:AlternateContent>
  <xr:revisionPtr revIDLastSave="0" documentId="8_{2391AC8A-A679-41E2-AA4E-01B0F18C3579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1" sheetId="1" r:id="rId1"/>
    <sheet name="2" sheetId="6" r:id="rId2"/>
    <sheet name="3e" sheetId="7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'3e'!$A$1:$N$37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7" l="1"/>
  <c r="A35" i="7"/>
  <c r="N28" i="7"/>
  <c r="M28" i="7"/>
  <c r="K28" i="7"/>
  <c r="G28" i="7"/>
  <c r="F28" i="7"/>
  <c r="E28" i="7"/>
  <c r="I28" i="7" s="1"/>
  <c r="L17" i="7"/>
  <c r="L16" i="7"/>
  <c r="L15" i="7"/>
  <c r="L14" i="7"/>
  <c r="L28" i="7" l="1"/>
  <c r="L16" i="1"/>
  <c r="L17" i="1"/>
  <c r="L16" i="6"/>
  <c r="L17" i="6"/>
  <c r="L15" i="6"/>
  <c r="L14" i="6"/>
  <c r="E28" i="1"/>
  <c r="F28" i="1"/>
  <c r="E15" i="5" l="1"/>
  <c r="D15" i="5"/>
  <c r="C15" i="5"/>
  <c r="A15" i="5"/>
  <c r="E14" i="5"/>
  <c r="D14" i="5"/>
  <c r="C14" i="5"/>
  <c r="A14" i="5"/>
  <c r="L15" i="4" l="1"/>
  <c r="L14" i="4"/>
  <c r="B37" i="6" l="1"/>
  <c r="A35" i="6"/>
  <c r="N28" i="6"/>
  <c r="M28" i="6"/>
  <c r="K28" i="6"/>
  <c r="G28" i="6"/>
  <c r="F28" i="6"/>
  <c r="E28" i="6"/>
  <c r="I28" i="6" l="1"/>
  <c r="L28" i="6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L15" i="5"/>
  <c r="L14" i="5"/>
  <c r="B10" i="5"/>
  <c r="B37" i="5" s="1"/>
  <c r="A35" i="4"/>
  <c r="N28" i="4"/>
  <c r="M28" i="4"/>
  <c r="K28" i="4"/>
  <c r="G28" i="4"/>
  <c r="F28" i="4"/>
  <c r="B10" i="4"/>
  <c r="B37" i="4" s="1"/>
  <c r="B37" i="1"/>
  <c r="A35" i="1"/>
  <c r="N28" i="1"/>
  <c r="M28" i="1"/>
  <c r="K28" i="1"/>
  <c r="G28" i="1"/>
  <c r="I28" i="1" s="1"/>
  <c r="L15" i="1"/>
  <c r="L14" i="1"/>
  <c r="H17" i="5" l="1"/>
  <c r="H14" i="5"/>
  <c r="H15" i="5"/>
  <c r="L28" i="1"/>
  <c r="H16" i="5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<sst xmlns="http://schemas.openxmlformats.org/spreadsheetml/2006/main" count="218" uniqueCount="49">
  <si>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</si>
  <si>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</si>
  <si>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</si>
  <si>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</si>
  <si>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</si>
  <si>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</si>
  <si>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</si>
  <si>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</si>
  <si>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</si>
  <si>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</si>
  <si>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</si>
  <si>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</si>
  <si>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</si>
  <si>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</si>
  <si>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</si>
  <si>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</si>
  <si>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</si>
  <si>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</si>
  <si>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</si>
  <si>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</si>
  <si>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</si>
  <si>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</si>
  <si>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</si>
  <si>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</si>
  <si>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</si>
  <si>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</si>
  <si>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</si>
  <si>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</si>
  <si>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</si>
  <si>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</si>
  <si>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</si>
  <si>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</si>
  <si>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</si>
  <si>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</si>
  <si>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</si>
  <si>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2°</t>
  </si>
  <si>
    <t>QUIMICA</t>
  </si>
  <si>
    <t>JEFE DE CARRERA</t>
  </si>
  <si>
    <t>DR. TONATIUH SOSME SANCHEZ</t>
  </si>
  <si>
    <t>CIENCIAS BASICAS</t>
  </si>
  <si>
    <t>SEPTIEMBRE 23- ENERO 24</t>
  </si>
  <si>
    <t>102A</t>
  </si>
  <si>
    <t>102B</t>
  </si>
  <si>
    <t>107C</t>
  </si>
  <si>
    <t>IEM</t>
  </si>
  <si>
    <t>II</t>
  </si>
  <si>
    <t>IEME</t>
  </si>
  <si>
    <t>MC. TONATIUH SOSME SANCHEZ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</si>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</sst>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>
          <a:extLs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7"/>
  <sheetViews>
    <sheetView topLeftCell="A6" zoomScale="84" zoomScaleNormal="84" workbookViewId="0">
      <selection activeCell="N17" sqref="N17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5" t="s">
        <v>5</v>
      </c>
      <c r="C8" s="25"/>
      <c r="D8" s="6" t="s">
        <v>6</v>
      </c>
      <c r="E8" s="7">
        <v>4</v>
      </c>
      <c r="G8" s="4" t="s">
        <v>7</v>
      </c>
      <c r="H8" s="7">
        <v>2</v>
      </c>
      <c r="I8" s="26" t="s">
        <v>8</v>
      </c>
      <c r="J8" s="26"/>
      <c r="K8" s="26"/>
      <c r="L8" s="25" t="s">
        <v>40</v>
      </c>
      <c r="M8" s="25"/>
      <c r="N8" s="25"/>
    </row>
    <row r="10" spans="1:14" x14ac:dyDescent="0.3">
      <c r="A10" s="4" t="s">
        <v>9</v>
      </c>
      <c r="B10" s="25" t="s">
        <v>33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 x14ac:dyDescent="0.3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0" t="s">
        <v>31</v>
      </c>
      <c r="B14" s="11" t="s">
        <v>22</v>
      </c>
      <c r="C14" s="11" t="s">
        <v>32</v>
      </c>
      <c r="D14" s="11" t="s">
        <v>34</v>
      </c>
      <c r="E14" s="11">
        <v>25</v>
      </c>
      <c r="F14" s="11">
        <v>21</v>
      </c>
      <c r="G14" s="11">
        <v>4</v>
      </c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3.2" x14ac:dyDescent="0.25">
      <c r="A15" s="10" t="s">
        <v>31</v>
      </c>
      <c r="B15" s="11" t="s">
        <v>22</v>
      </c>
      <c r="C15" s="11" t="s">
        <v>43</v>
      </c>
      <c r="D15" s="11" t="s">
        <v>34</v>
      </c>
      <c r="E15" s="11">
        <v>29</v>
      </c>
      <c r="F15" s="11">
        <v>27</v>
      </c>
      <c r="G15" s="11">
        <v>2</v>
      </c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3.2" x14ac:dyDescent="0.25">
      <c r="A16" s="10" t="s">
        <v>36</v>
      </c>
      <c r="B16" s="11" t="s">
        <v>22</v>
      </c>
      <c r="C16" s="11" t="s">
        <v>41</v>
      </c>
      <c r="D16" s="11" t="s">
        <v>44</v>
      </c>
      <c r="E16" s="11">
        <v>33</v>
      </c>
      <c r="F16" s="11">
        <v>23</v>
      </c>
      <c r="G16" s="11">
        <v>10</v>
      </c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100</v>
      </c>
      <c r="N16" s="13">
        <v>1</v>
      </c>
    </row>
    <row r="17" spans="1:14" s="14" customFormat="1" ht="13.2" x14ac:dyDescent="0.25">
      <c r="A17" s="10" t="s">
        <v>36</v>
      </c>
      <c r="B17" s="11" t="s">
        <v>22</v>
      </c>
      <c r="C17" s="11" t="s">
        <v>42</v>
      </c>
      <c r="D17" s="11" t="s">
        <v>44</v>
      </c>
      <c r="E17" s="11">
        <v>31</v>
      </c>
      <c r="F17" s="11">
        <v>22</v>
      </c>
      <c r="G17" s="11">
        <v>9</v>
      </c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100</v>
      </c>
      <c r="N17" s="13">
        <v>1</v>
      </c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93</v>
      </c>
      <c r="G28" s="16">
        <f>SUM(G14:G27)</f>
        <v>25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28</v>
      </c>
      <c r="C33" s="34"/>
      <c r="D33" s="34"/>
      <c r="G33" s="22" t="s">
        <v>37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21" customHeight="1" x14ac:dyDescent="0.3">
      <c r="B37" s="31" t="str">
        <f>B10</f>
        <v>MTI. ERICK DE JESUS TELLEZ VERA</v>
      </c>
      <c r="C37" s="31"/>
      <c r="D37" s="31"/>
      <c r="E37" s="20"/>
      <c r="F37" s="20"/>
      <c r="G37" s="31" t="s">
        <v>38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7"/>
  <sheetViews>
    <sheetView topLeftCell="A5" zoomScale="106" zoomScaleNormal="106" workbookViewId="0">
      <selection activeCell="P20" sqref="P20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5" t="s">
        <v>35</v>
      </c>
      <c r="C8" s="25"/>
      <c r="D8" s="6" t="s">
        <v>6</v>
      </c>
      <c r="E8" s="7">
        <v>4</v>
      </c>
      <c r="G8" s="4" t="s">
        <v>7</v>
      </c>
      <c r="H8" s="7">
        <v>2</v>
      </c>
      <c r="I8" s="26" t="s">
        <v>8</v>
      </c>
      <c r="J8" s="26"/>
      <c r="K8" s="26"/>
      <c r="L8" s="25" t="s">
        <v>40</v>
      </c>
      <c r="M8" s="25"/>
      <c r="N8" s="25"/>
    </row>
    <row r="10" spans="1:14" x14ac:dyDescent="0.3">
      <c r="A10" s="4" t="s">
        <v>9</v>
      </c>
      <c r="B10" s="25" t="s">
        <v>33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 x14ac:dyDescent="0.3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0" t="s">
        <v>31</v>
      </c>
      <c r="B14" s="11" t="s">
        <v>45</v>
      </c>
      <c r="C14" s="11" t="s">
        <v>32</v>
      </c>
      <c r="D14" s="11" t="s">
        <v>34</v>
      </c>
      <c r="E14" s="11">
        <v>25</v>
      </c>
      <c r="F14" s="11">
        <v>25</v>
      </c>
      <c r="G14" s="11"/>
      <c r="H14" s="12"/>
      <c r="I14" s="11">
        <v>0</v>
      </c>
      <c r="J14" s="12"/>
      <c r="K14" s="11">
        <v>0</v>
      </c>
      <c r="L14" s="12">
        <f t="shared" ref="L14:L17" si="0">K14/E14</f>
        <v>0</v>
      </c>
      <c r="M14" s="11">
        <v>97</v>
      </c>
      <c r="N14" s="13">
        <v>0.84</v>
      </c>
    </row>
    <row r="15" spans="1:14" s="14" customFormat="1" ht="13.2" x14ac:dyDescent="0.25">
      <c r="A15" s="10" t="s">
        <v>31</v>
      </c>
      <c r="B15" s="11" t="s">
        <v>45</v>
      </c>
      <c r="C15" s="11" t="s">
        <v>43</v>
      </c>
      <c r="D15" s="11" t="s">
        <v>34</v>
      </c>
      <c r="E15" s="11">
        <v>29</v>
      </c>
      <c r="F15" s="11">
        <v>29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92</v>
      </c>
      <c r="N15" s="13">
        <v>0.76</v>
      </c>
    </row>
    <row r="16" spans="1:14" s="14" customFormat="1" ht="13.2" x14ac:dyDescent="0.25">
      <c r="A16" s="10" t="s">
        <v>36</v>
      </c>
      <c r="B16" s="11" t="s">
        <v>45</v>
      </c>
      <c r="C16" s="11" t="s">
        <v>41</v>
      </c>
      <c r="D16" s="11" t="s">
        <v>46</v>
      </c>
      <c r="E16" s="11">
        <v>33</v>
      </c>
      <c r="F16" s="11">
        <v>33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89</v>
      </c>
      <c r="N16" s="13">
        <v>0.55000000000000004</v>
      </c>
    </row>
    <row r="17" spans="1:14" s="14" customFormat="1" ht="13.2" x14ac:dyDescent="0.25">
      <c r="A17" s="10" t="s">
        <v>36</v>
      </c>
      <c r="B17" s="11" t="s">
        <v>45</v>
      </c>
      <c r="C17" s="11" t="s">
        <v>42</v>
      </c>
      <c r="D17" s="11" t="s">
        <v>46</v>
      </c>
      <c r="E17" s="11">
        <v>31</v>
      </c>
      <c r="F17" s="11">
        <v>31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89</v>
      </c>
      <c r="N17" s="13">
        <v>0.57999999999999996</v>
      </c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118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91.75</v>
      </c>
      <c r="N28" s="18">
        <f>AVERAGE(N14:N27)</f>
        <v>0.68250000000000011</v>
      </c>
    </row>
    <row r="30" spans="1:14" ht="120" customHeight="1" x14ac:dyDescent="0.3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28</v>
      </c>
      <c r="C33" s="34"/>
      <c r="D33" s="34"/>
      <c r="G33" s="22" t="s">
        <v>29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21" customHeight="1" x14ac:dyDescent="0.3">
      <c r="B37" s="31" t="str">
        <f>B10</f>
        <v>MTI. ERICK DE JESUS TELLEZ VERA</v>
      </c>
      <c r="C37" s="31"/>
      <c r="D37" s="31"/>
      <c r="E37" s="20"/>
      <c r="F37" s="20"/>
      <c r="G37" s="31" t="s">
        <v>47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tabSelected="1" zoomScale="106" zoomScaleNormal="106" workbookViewId="0">
      <selection activeCell="D21" sqref="D21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3.5546875" style="1" customWidth="1"/>
    <col min="5" max="5" width="9.5546875" style="1" customWidth="1"/>
    <col min="6" max="7" width="7.44140625" style="1" customWidth="1"/>
    <col min="8" max="8" width="8.33203125" style="1" customWidth="1"/>
    <col min="9" max="12" width="7.44140625" style="1" customWidth="1"/>
    <col min="13" max="1025" width="9.10937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5">
        <v>3</v>
      </c>
      <c r="C8" s="25"/>
      <c r="D8" s="6" t="s">
        <v>6</v>
      </c>
      <c r="E8" s="7">
        <v>4</v>
      </c>
      <c r="G8" s="4" t="s">
        <v>7</v>
      </c>
      <c r="H8" s="7">
        <v>2</v>
      </c>
      <c r="I8" s="26" t="s">
        <v>8</v>
      </c>
      <c r="J8" s="26"/>
      <c r="K8" s="26"/>
      <c r="L8" s="25" t="s">
        <v>40</v>
      </c>
      <c r="M8" s="25"/>
      <c r="N8" s="25"/>
    </row>
    <row r="10" spans="1:14" x14ac:dyDescent="0.3">
      <c r="A10" s="4" t="s">
        <v>9</v>
      </c>
      <c r="B10" s="25" t="s">
        <v>33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5" thickBot="1" x14ac:dyDescent="0.3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5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 x14ac:dyDescent="0.3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0" t="s">
        <v>31</v>
      </c>
      <c r="B14" s="11" t="s">
        <v>48</v>
      </c>
      <c r="C14" s="11" t="s">
        <v>32</v>
      </c>
      <c r="D14" s="11" t="s">
        <v>34</v>
      </c>
      <c r="E14" s="11">
        <v>25</v>
      </c>
      <c r="F14" s="11">
        <v>25</v>
      </c>
      <c r="G14" s="11"/>
      <c r="H14" s="12"/>
      <c r="I14" s="11">
        <v>0</v>
      </c>
      <c r="J14" s="12"/>
      <c r="K14" s="11">
        <v>0</v>
      </c>
      <c r="L14" s="12">
        <f t="shared" ref="L14:L17" si="0">K14/E14</f>
        <v>0</v>
      </c>
      <c r="M14" s="11">
        <v>94</v>
      </c>
      <c r="N14" s="13">
        <v>0.76</v>
      </c>
    </row>
    <row r="15" spans="1:14" s="14" customFormat="1" ht="13.2" x14ac:dyDescent="0.25">
      <c r="A15" s="10" t="s">
        <v>31</v>
      </c>
      <c r="B15" s="11" t="s">
        <v>48</v>
      </c>
      <c r="C15" s="11" t="s">
        <v>43</v>
      </c>
      <c r="D15" s="11" t="s">
        <v>34</v>
      </c>
      <c r="E15" s="11">
        <v>29</v>
      </c>
      <c r="F15" s="11">
        <v>29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0.8</v>
      </c>
    </row>
    <row r="16" spans="1:14" s="14" customFormat="1" ht="13.2" x14ac:dyDescent="0.25">
      <c r="A16" s="10" t="s">
        <v>36</v>
      </c>
      <c r="B16" s="11" t="s">
        <v>48</v>
      </c>
      <c r="C16" s="11" t="s">
        <v>41</v>
      </c>
      <c r="D16" s="11" t="s">
        <v>46</v>
      </c>
      <c r="E16" s="11">
        <v>33</v>
      </c>
      <c r="F16" s="11">
        <v>33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89</v>
      </c>
      <c r="N16" s="13">
        <v>0.42</v>
      </c>
    </row>
    <row r="17" spans="1:14" s="14" customFormat="1" ht="13.2" x14ac:dyDescent="0.25">
      <c r="A17" s="10" t="s">
        <v>36</v>
      </c>
      <c r="B17" s="11" t="s">
        <v>48</v>
      </c>
      <c r="C17" s="11" t="s">
        <v>42</v>
      </c>
      <c r="D17" s="11" t="s">
        <v>46</v>
      </c>
      <c r="E17" s="11">
        <v>31</v>
      </c>
      <c r="F17" s="11">
        <v>31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85</v>
      </c>
      <c r="N17" s="13">
        <v>0.45</v>
      </c>
    </row>
    <row r="18" spans="1:14" s="14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" thickBo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118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90.5</v>
      </c>
      <c r="N28" s="18">
        <f>AVERAGE(N14:N27)</f>
        <v>0.60750000000000004</v>
      </c>
    </row>
    <row r="30" spans="1:14" ht="120" customHeight="1" x14ac:dyDescent="0.3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28</v>
      </c>
      <c r="C33" s="34"/>
      <c r="D33" s="34"/>
      <c r="G33" s="22" t="s">
        <v>29</v>
      </c>
      <c r="H33" s="22"/>
      <c r="I33" s="22"/>
      <c r="J33" s="22"/>
    </row>
    <row r="34" spans="1:10" ht="38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21" customHeight="1" x14ac:dyDescent="0.3">
      <c r="B37" s="31" t="str">
        <f>B10</f>
        <v>MTI. ERICK DE JESUS TELLEZ VERA</v>
      </c>
      <c r="C37" s="31"/>
      <c r="D37" s="31"/>
      <c r="E37" s="20"/>
      <c r="F37" s="20"/>
      <c r="G37" s="31" t="s">
        <v>47</v>
      </c>
      <c r="H37" s="31"/>
      <c r="I37" s="31"/>
      <c r="J37" s="3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7"/>
  <sheetViews>
    <sheetView topLeftCell="A3" zoomScale="73" zoomScaleNormal="73" workbookViewId="0">
      <selection activeCell="D19" sqref="D19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6.5546875" style="1" customWidth="1"/>
    <col min="4" max="4" width="21.88671875" style="1" customWidth="1"/>
    <col min="5" max="5" width="9.5546875" style="1" customWidth="1"/>
    <col min="6" max="7" width="7.44140625" style="1" customWidth="1"/>
    <col min="8" max="8" width="8.5546875" style="1" customWidth="1"/>
    <col min="9" max="12" width="7.44140625" style="1" customWidth="1"/>
    <col min="13" max="1025" width="11.4414062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5">
        <v>1</v>
      </c>
      <c r="C8" s="25"/>
      <c r="D8" s="6" t="s">
        <v>6</v>
      </c>
      <c r="E8" s="5"/>
      <c r="G8" s="4" t="s">
        <v>7</v>
      </c>
      <c r="H8" s="5"/>
      <c r="I8" s="26" t="s">
        <v>8</v>
      </c>
      <c r="J8" s="26"/>
      <c r="K8" s="26"/>
      <c r="L8" s="25"/>
      <c r="M8" s="25"/>
      <c r="N8" s="25"/>
    </row>
    <row r="10" spans="1:14" x14ac:dyDescent="0.3">
      <c r="A10" s="4" t="s">
        <v>9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 x14ac:dyDescent="0.3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15" si="0">K14/E14</f>
        <v>#DIV/0!</v>
      </c>
      <c r="M14" s="11">
        <v>100</v>
      </c>
      <c r="N14" s="13">
        <v>1</v>
      </c>
    </row>
    <row r="15" spans="1:14" s="14" customFormat="1" ht="13.2" x14ac:dyDescent="0.25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3.2" x14ac:dyDescent="0.25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3.2" x14ac:dyDescent="0.25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3.2" x14ac:dyDescent="0.25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3.2" x14ac:dyDescent="0.25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3.2" x14ac:dyDescent="0.25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3.2" x14ac:dyDescent="0.25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3.2" x14ac:dyDescent="0.25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3.2" x14ac:dyDescent="0.25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3.2" x14ac:dyDescent="0.25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3.2" x14ac:dyDescent="0.25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3.2" x14ac:dyDescent="0.25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1">(E28-SUM(F28:G28))-K28</f>
        <v>0</v>
      </c>
      <c r="J28" s="17" t="e">
        <f t="shared" ref="J28" si="2">I28/E28</f>
        <v>#DIV/0!</v>
      </c>
      <c r="K28" s="16">
        <f>SUM(K14:K27)</f>
        <v>0</v>
      </c>
      <c r="L28" s="17" t="e">
        <f t="shared" ref="L28" si="3"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3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28</v>
      </c>
      <c r="C33" s="34"/>
      <c r="D33" s="34"/>
      <c r="G33" s="22" t="s">
        <v>29</v>
      </c>
      <c r="H33" s="22"/>
      <c r="I33" s="22"/>
      <c r="J33" s="22"/>
    </row>
    <row r="34" spans="1:10" ht="62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45" customHeight="1" x14ac:dyDescent="0.3">
      <c r="B37" s="36" t="str">
        <f>B10</f>
        <v>MTI. ERICK DE JESUS TELLEZ VERA</v>
      </c>
      <c r="C37" s="36"/>
      <c r="D37" s="36"/>
      <c r="E37" s="20"/>
      <c r="F37" s="20"/>
      <c r="G37" s="36"/>
      <c r="H37" s="36"/>
      <c r="I37" s="36"/>
      <c r="J37" s="36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7"/>
  <sheetViews>
    <sheetView topLeftCell="D4" zoomScale="120" zoomScaleNormal="120" workbookViewId="0">
      <selection activeCell="E6" sqref="E6:H6"/>
    </sheetView>
  </sheetViews>
  <sheetFormatPr baseColWidth="10" defaultColWidth="9.109375" defaultRowHeight="14.4" x14ac:dyDescent="0.3"/>
  <cols>
    <col min="1" max="1" width="38.44140625" style="1" customWidth="1"/>
    <col min="2" max="2" width="4.6640625" style="1" customWidth="1"/>
    <col min="3" max="3" width="5.44140625" style="1" customWidth="1"/>
    <col min="4" max="4" width="21.88671875" style="1" customWidth="1"/>
    <col min="5" max="5" width="9.5546875" style="1" customWidth="1"/>
    <col min="6" max="12" width="7.44140625" style="1" customWidth="1"/>
    <col min="13" max="1025" width="11.44140625" style="1"/>
  </cols>
  <sheetData>
    <row r="1" spans="1:14" ht="62.25" customHeight="1" x14ac:dyDescent="0.3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4</v>
      </c>
      <c r="B8" s="25" t="s">
        <v>30</v>
      </c>
      <c r="C8" s="25"/>
      <c r="D8" s="6" t="s">
        <v>6</v>
      </c>
      <c r="E8" s="5"/>
      <c r="G8" s="4" t="s">
        <v>7</v>
      </c>
      <c r="H8" s="5"/>
      <c r="I8" s="26" t="s">
        <v>8</v>
      </c>
      <c r="J8" s="26"/>
      <c r="K8" s="26"/>
      <c r="L8" s="25"/>
      <c r="M8" s="25"/>
      <c r="N8" s="25"/>
    </row>
    <row r="10" spans="1:14" x14ac:dyDescent="0.3">
      <c r="A10" s="4" t="s">
        <v>9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3">
      <c r="A12" s="27" t="s">
        <v>10</v>
      </c>
      <c r="B12" s="28" t="s">
        <v>11</v>
      </c>
      <c r="C12" s="28" t="s">
        <v>12</v>
      </c>
      <c r="D12" s="29" t="s">
        <v>13</v>
      </c>
      <c r="E12" s="29" t="s">
        <v>14</v>
      </c>
      <c r="F12" s="29" t="s">
        <v>15</v>
      </c>
      <c r="G12" s="29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2" t="s">
        <v>22</v>
      </c>
    </row>
    <row r="13" spans="1:14" x14ac:dyDescent="0.3">
      <c r="A13" s="27"/>
      <c r="B13" s="28"/>
      <c r="C13" s="28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2"/>
    </row>
    <row r="14" spans="1:14" s="14" customFormat="1" ht="13.2" x14ac:dyDescent="0.25">
      <c r="A14" s="11" t="str">
        <f>'1'!A14</f>
        <v>CALCULO DIFERENCIAL</v>
      </c>
      <c r="B14" s="11"/>
      <c r="C14" s="11" t="str">
        <f>'1'!C14</f>
        <v>107A</v>
      </c>
      <c r="D14" s="11" t="str">
        <f>'1'!D14</f>
        <v>IGEM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3.2" x14ac:dyDescent="0.25">
      <c r="A15" s="11" t="str">
        <f>'1'!A15</f>
        <v>CALCULO DIFERENCIAL</v>
      </c>
      <c r="B15" s="11"/>
      <c r="C15" s="11" t="str">
        <f>'1'!C15</f>
        <v>107C</v>
      </c>
      <c r="D15" s="11" t="str">
        <f>'1'!D15</f>
        <v>IGEM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3.2" x14ac:dyDescent="0.25">
      <c r="A16" s="11" t="str">
        <f>'1'!A16</f>
        <v>QUIMICA</v>
      </c>
      <c r="B16" s="11"/>
      <c r="C16" s="11" t="str">
        <f>'1'!C16</f>
        <v>102A</v>
      </c>
      <c r="D16" s="11" t="str">
        <f>'1'!D16</f>
        <v>IEM</v>
      </c>
      <c r="E16" s="11">
        <f>'1'!E16</f>
        <v>33</v>
      </c>
      <c r="F16" s="11"/>
      <c r="G16" s="11"/>
      <c r="H16" s="12">
        <f t="shared" si="0"/>
        <v>0</v>
      </c>
      <c r="I16" s="11">
        <f t="shared" si="1"/>
        <v>33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3.2" x14ac:dyDescent="0.25">
      <c r="A17" s="11" t="str">
        <f>'1'!A17</f>
        <v>QUIMICA</v>
      </c>
      <c r="B17" s="11"/>
      <c r="C17" s="11" t="str">
        <f>'1'!C17</f>
        <v>102B</v>
      </c>
      <c r="D17" s="11" t="str">
        <f>'1'!D17</f>
        <v>IEM</v>
      </c>
      <c r="E17" s="11">
        <f>'1'!E17</f>
        <v>31</v>
      </c>
      <c r="F17" s="11"/>
      <c r="G17" s="11"/>
      <c r="H17" s="12">
        <f t="shared" si="0"/>
        <v>0</v>
      </c>
      <c r="I17" s="11">
        <f t="shared" si="1"/>
        <v>31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118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3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9"/>
    </row>
    <row r="33" spans="1:10" ht="12" customHeight="1" x14ac:dyDescent="0.3">
      <c r="B33" s="34" t="s">
        <v>28</v>
      </c>
      <c r="C33" s="34"/>
      <c r="D33" s="34"/>
      <c r="G33" s="22" t="s">
        <v>29</v>
      </c>
      <c r="H33" s="22"/>
      <c r="I33" s="22"/>
      <c r="J33" s="22"/>
    </row>
    <row r="34" spans="1:10" ht="62.25" customHeight="1" x14ac:dyDescent="0.3">
      <c r="B34" s="35"/>
      <c r="C34" s="35"/>
      <c r="D34" s="35"/>
      <c r="G34" s="25"/>
      <c r="H34" s="25"/>
      <c r="I34" s="25"/>
      <c r="J34" s="25"/>
    </row>
    <row r="35" spans="1:10" hidden="1" x14ac:dyDescent="0.3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3"/>
    <row r="37" spans="1:10" ht="45" customHeight="1" x14ac:dyDescent="0.3">
      <c r="B37" s="31" t="str">
        <f>B10</f>
        <v>MTI. ERICK DE JESUS TELLEZ VERA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3e</vt:lpstr>
      <vt:lpstr>4</vt:lpstr>
      <vt:lpstr>Final</vt:lpstr>
      <vt:lpstr>'1'!Área_de_impresión</vt:lpstr>
      <vt:lpstr>'2'!Área_de_impresión</vt:lpstr>
      <vt:lpstr>'3e'!Área_de_impresión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3</cp:revision>
  <cp:lastPrinted>2022-10-07T20:13:17Z</cp:lastPrinted>
  <dcterms:created xsi:type="dcterms:W3CDTF">2021-11-22T14:45:25Z</dcterms:created>
  <dcterms:modified xsi:type="dcterms:W3CDTF">2023-12-01T23:02:03Z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