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2 parcial y calif\"/>
    </mc:Choice>
  </mc:AlternateContent>
  <xr:revisionPtr revIDLastSave="0" documentId="13_ncr:1_{E2A351F5-6D67-41B2-AE1E-048BF088A2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F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30" i="14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J58" i="14" l="1"/>
  <c r="F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<sst xmlns="http://schemas.openxmlformats.org/spreadsheetml/2006/main" count="68" uniqueCount="68">
  <si>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</si>
  <si>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</si>
  <si>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</si>
  <si>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</si>
  <si>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</si>
  <si>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</si>
  <si>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</si>
  <si>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</si>
  <si>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</si>
  <si>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</si>
  <si>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</si>
  <si>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</si>
  <si>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</si>
  <si>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</si>
  <si>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</si>
  <si>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</si>
  <si>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</si>
  <si>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</si>
  <si>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</si>
  <si>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</si>
  <si>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</si>
  <si>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</si>
  <si>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</si>
  <si>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ADMINISTRACIÓN DE LOS RECURSOS Y LA FUNCIÓN INFORMÁTICA</t>
  </si>
  <si>
    <t>410-A</t>
  </si>
  <si>
    <t>feb-jun 2024</t>
  </si>
  <si>
    <t xml:space="preserve">221U0495 </t>
  </si>
  <si>
    <t>CAIXBA HERRERA MARIA GRISEL</t>
  </si>
  <si>
    <t xml:space="preserve">221U0496 </t>
  </si>
  <si>
    <t>CHACHA PÉREZ ALBA MARINA</t>
  </si>
  <si>
    <t xml:space="preserve">221U0497 </t>
  </si>
  <si>
    <t>CHAGALA PUCHETA ANGEL DAVID</t>
  </si>
  <si>
    <t xml:space="preserve">221U0499 </t>
  </si>
  <si>
    <t>FERMAN ATAXCA SARAHI ESMERALDA</t>
  </si>
  <si>
    <t xml:space="preserve">221U0501 </t>
  </si>
  <si>
    <t>FONSECA ABRAJAN OSVANY JESUS</t>
  </si>
  <si>
    <t xml:space="preserve">221U0504 </t>
  </si>
  <si>
    <t>MARIN GONZALEZ JOANA MICHELLE</t>
  </si>
  <si>
    <t xml:space="preserve">221U0506 </t>
  </si>
  <si>
    <t>MENDIOLA MOLINA MARISA DE LOS ANGELES</t>
  </si>
  <si>
    <t xml:space="preserve">221U0507 </t>
  </si>
  <si>
    <t>MONTAN MARTINEZ ANNETTE</t>
  </si>
  <si>
    <t xml:space="preserve">221U0508 </t>
  </si>
  <si>
    <t>PAXTIAN CAMPECHANO RAFAEL</t>
  </si>
  <si>
    <t xml:space="preserve">221U0509 </t>
  </si>
  <si>
    <t>PIO COMI CARLOS JAEL</t>
  </si>
  <si>
    <t xml:space="preserve">221U0510 </t>
  </si>
  <si>
    <t>POLITO CHIGO KELVIN</t>
  </si>
  <si>
    <t xml:space="preserve">221U0511 </t>
  </si>
  <si>
    <t>PUCHETA CONCHI MONSERRAT</t>
  </si>
  <si>
    <t xml:space="preserve">221U0513 </t>
  </si>
  <si>
    <t>REYES GEREZANO ITZEL ELENA</t>
  </si>
  <si>
    <t xml:space="preserve">221U0514 </t>
  </si>
  <si>
    <t>REYES TEPOX PABLO</t>
  </si>
  <si>
    <t xml:space="preserve">221U0516 </t>
  </si>
  <si>
    <t>RODRIGUEZ GONZALEZ JOSE MANUEL</t>
  </si>
  <si>
    <t xml:space="preserve">221U0517 </t>
  </si>
  <si>
    <t>RODRIGUEZ VELASCO BRIAN</t>
  </si>
  <si>
    <t xml:space="preserve">221U0518 </t>
  </si>
  <si>
    <t>ROMAN SANTIAGO SILVANA TIARE</t>
  </si>
  <si>
    <t xml:space="preserve">221U0519 </t>
  </si>
  <si>
    <t>SAN JUAN VELASCO AXEL</t>
  </si>
  <si>
    <t xml:space="preserve">221U0520 </t>
  </si>
  <si>
    <t>TEOBA COMI GUADALUPE</t>
  </si>
  <si>
    <t xml:space="preserve">221U0521 </t>
  </si>
  <si>
    <t>TEOBAL DIAZ EMMANUEL DE JESUS</t>
  </si>
  <si>
    <t xml:space="preserve">221U0524 </t>
  </si>
  <si>
    <t>TOTO FISCAL 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</si>
</sst>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2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abSelected="1" zoomScale="84" zoomScaleNormal="84" workbookViewId="0">
      <selection activeCell="O18" sqref="O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2:13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3" x14ac:dyDescent="0.25">
      <c r="C4" t="s">
        <v>0</v>
      </c>
      <c r="D4" s="16" t="s">
        <v>23</v>
      </c>
      <c r="E4" s="5" t="s">
        <v>1</v>
      </c>
      <c r="F4" s="16" t="s">
        <v>24</v>
      </c>
      <c r="H4" t="s">
        <v>2</v>
      </c>
      <c r="I4" s="31">
        <v>45357</v>
      </c>
      <c r="J4" s="31"/>
    </row>
    <row r="5" spans="2:13" ht="16.5" customHeight="1" x14ac:dyDescent="0.25">
      <c r="D5" s="5"/>
    </row>
    <row r="6" spans="2:13" x14ac:dyDescent="0.25">
      <c r="C6" t="s">
        <v>3</v>
      </c>
      <c r="D6" s="15" t="s">
        <v>25</v>
      </c>
      <c r="E6" s="32" t="s">
        <v>20</v>
      </c>
      <c r="F6" s="32"/>
      <c r="G6" s="24" t="s">
        <v>22</v>
      </c>
      <c r="H6" s="24"/>
      <c r="I6" s="24"/>
      <c r="J6" s="24"/>
      <c r="K6" s="24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/>
      <c r="K8" s="4"/>
      <c r="L8" s="8" t="s">
        <v>21</v>
      </c>
    </row>
    <row r="9" spans="2:13" x14ac:dyDescent="0.25">
      <c r="B9" s="26">
        <v>1</v>
      </c>
      <c r="C9" s="26" t="s">
        <v>26</v>
      </c>
      <c r="D9" s="26" t="s">
        <v>27</v>
      </c>
      <c r="E9" s="27">
        <v>86</v>
      </c>
      <c r="F9" s="34">
        <v>99.333333333333343</v>
      </c>
      <c r="G9" s="4"/>
      <c r="H9" s="4"/>
      <c r="I9" s="4"/>
      <c r="J9" s="4"/>
      <c r="K9" s="4"/>
      <c r="L9" s="9">
        <f>SUM(E9:G9)/5</f>
        <v>37.06666666666667</v>
      </c>
    </row>
    <row r="10" spans="2:13" x14ac:dyDescent="0.25">
      <c r="B10" s="26">
        <v>2</v>
      </c>
      <c r="C10" s="26" t="s">
        <v>28</v>
      </c>
      <c r="D10" s="26" t="s">
        <v>29</v>
      </c>
      <c r="E10" s="27">
        <v>98</v>
      </c>
      <c r="F10" s="34">
        <v>93</v>
      </c>
      <c r="G10" s="4"/>
      <c r="H10" s="4"/>
      <c r="I10" s="4"/>
      <c r="J10" s="4"/>
      <c r="K10" s="4"/>
      <c r="L10" s="9">
        <f t="shared" ref="L10:L23" si="0">SUM(E10:G10)/5</f>
        <v>38.200000000000003</v>
      </c>
    </row>
    <row r="11" spans="2:13" x14ac:dyDescent="0.25">
      <c r="B11" s="26">
        <v>3</v>
      </c>
      <c r="C11" s="26" t="s">
        <v>30</v>
      </c>
      <c r="D11" s="26" t="s">
        <v>31</v>
      </c>
      <c r="E11" s="27">
        <v>100</v>
      </c>
      <c r="F11" s="34">
        <v>100</v>
      </c>
      <c r="G11" s="4"/>
      <c r="H11" s="4"/>
      <c r="I11" s="4"/>
      <c r="J11" s="4"/>
      <c r="K11" s="4"/>
      <c r="L11" s="9">
        <f t="shared" si="0"/>
        <v>40</v>
      </c>
    </row>
    <row r="12" spans="2:13" x14ac:dyDescent="0.25">
      <c r="B12" s="26">
        <v>4</v>
      </c>
      <c r="C12" s="26" t="s">
        <v>32</v>
      </c>
      <c r="D12" s="26" t="s">
        <v>33</v>
      </c>
      <c r="E12" s="27">
        <v>86</v>
      </c>
      <c r="F12" s="34">
        <v>79.666666666666671</v>
      </c>
      <c r="G12" s="4"/>
      <c r="H12" s="4"/>
      <c r="I12" s="4"/>
      <c r="J12" s="4"/>
      <c r="K12" s="4"/>
      <c r="L12" s="9">
        <f t="shared" si="0"/>
        <v>33.13333333333334</v>
      </c>
    </row>
    <row r="13" spans="2:13" x14ac:dyDescent="0.25">
      <c r="B13" s="26">
        <v>5</v>
      </c>
      <c r="C13" s="26" t="s">
        <v>34</v>
      </c>
      <c r="D13" s="26" t="s">
        <v>35</v>
      </c>
      <c r="E13" s="27">
        <v>100</v>
      </c>
      <c r="F13" s="34">
        <v>94.333333333333329</v>
      </c>
      <c r="G13" s="4"/>
      <c r="H13" s="4"/>
      <c r="I13" s="4"/>
      <c r="J13" s="4"/>
      <c r="K13" s="4"/>
      <c r="L13" s="9">
        <f t="shared" si="0"/>
        <v>38.86666666666666</v>
      </c>
    </row>
    <row r="14" spans="2:13" x14ac:dyDescent="0.25">
      <c r="B14" s="26">
        <v>6</v>
      </c>
      <c r="C14" s="26" t="s">
        <v>36</v>
      </c>
      <c r="D14" s="26" t="s">
        <v>37</v>
      </c>
      <c r="E14" s="27">
        <v>98</v>
      </c>
      <c r="F14" s="34">
        <v>74</v>
      </c>
      <c r="G14" s="4"/>
      <c r="H14" s="4"/>
      <c r="I14" s="4"/>
      <c r="J14" s="4"/>
      <c r="K14" s="4"/>
      <c r="L14" s="9">
        <f t="shared" si="0"/>
        <v>34.4</v>
      </c>
    </row>
    <row r="15" spans="2:13" x14ac:dyDescent="0.25">
      <c r="B15" s="26">
        <v>7</v>
      </c>
      <c r="C15" s="26" t="s">
        <v>38</v>
      </c>
      <c r="D15" s="26" t="s">
        <v>39</v>
      </c>
      <c r="E15" s="27">
        <v>97</v>
      </c>
      <c r="F15" s="34">
        <v>86</v>
      </c>
      <c r="G15" s="4"/>
      <c r="H15" s="4"/>
      <c r="I15" s="4"/>
      <c r="J15" s="4"/>
      <c r="K15" s="4"/>
      <c r="L15" s="9">
        <f t="shared" si="0"/>
        <v>36.6</v>
      </c>
    </row>
    <row r="16" spans="2:13" x14ac:dyDescent="0.25">
      <c r="B16" s="26">
        <v>8</v>
      </c>
      <c r="C16" s="26" t="s">
        <v>40</v>
      </c>
      <c r="D16" s="26" t="s">
        <v>41</v>
      </c>
      <c r="E16" s="27">
        <v>86</v>
      </c>
      <c r="F16" s="34">
        <v>99.333333333333343</v>
      </c>
      <c r="G16" s="4"/>
      <c r="H16" s="4"/>
      <c r="I16" s="4"/>
      <c r="J16" s="4"/>
      <c r="K16" s="4"/>
      <c r="L16" s="9">
        <f t="shared" si="0"/>
        <v>37.06666666666667</v>
      </c>
    </row>
    <row r="17" spans="2:12" x14ac:dyDescent="0.25">
      <c r="B17" s="26">
        <v>9</v>
      </c>
      <c r="C17" s="26" t="s">
        <v>42</v>
      </c>
      <c r="D17" s="26" t="s">
        <v>43</v>
      </c>
      <c r="E17" s="27">
        <v>91</v>
      </c>
      <c r="F17" s="34">
        <v>79.333333333333329</v>
      </c>
      <c r="G17" s="4"/>
      <c r="H17" s="4"/>
      <c r="I17" s="4"/>
      <c r="J17" s="4"/>
      <c r="K17" s="4"/>
      <c r="L17" s="9">
        <f t="shared" si="0"/>
        <v>34.066666666666663</v>
      </c>
    </row>
    <row r="18" spans="2:12" x14ac:dyDescent="0.25">
      <c r="B18" s="26">
        <v>10</v>
      </c>
      <c r="C18" s="26" t="s">
        <v>44</v>
      </c>
      <c r="D18" s="26" t="s">
        <v>45</v>
      </c>
      <c r="E18" s="27">
        <v>91</v>
      </c>
      <c r="F18" s="34">
        <v>83.666666666666671</v>
      </c>
      <c r="G18" s="4"/>
      <c r="H18" s="4"/>
      <c r="I18" s="4"/>
      <c r="J18" s="4"/>
      <c r="K18" s="4"/>
      <c r="L18" s="9">
        <f t="shared" si="0"/>
        <v>34.933333333333337</v>
      </c>
    </row>
    <row r="19" spans="2:12" x14ac:dyDescent="0.25">
      <c r="B19" s="26">
        <v>11</v>
      </c>
      <c r="C19" s="26" t="s">
        <v>46</v>
      </c>
      <c r="D19" s="26" t="s">
        <v>47</v>
      </c>
      <c r="E19" s="27">
        <v>91</v>
      </c>
      <c r="F19" s="34">
        <v>87.666666666666671</v>
      </c>
      <c r="G19" s="4"/>
      <c r="H19" s="4"/>
      <c r="I19" s="4"/>
      <c r="J19" s="4"/>
      <c r="K19" s="4"/>
      <c r="L19" s="9">
        <f t="shared" si="0"/>
        <v>35.733333333333334</v>
      </c>
    </row>
    <row r="20" spans="2:12" x14ac:dyDescent="0.25">
      <c r="B20" s="26">
        <v>12</v>
      </c>
      <c r="C20" s="26" t="s">
        <v>48</v>
      </c>
      <c r="D20" s="26" t="s">
        <v>49</v>
      </c>
      <c r="E20" s="27">
        <v>100</v>
      </c>
      <c r="F20" s="34">
        <v>87.666666666666671</v>
      </c>
      <c r="G20" s="4"/>
      <c r="H20" s="4"/>
      <c r="I20" s="4"/>
      <c r="J20" s="4"/>
      <c r="K20" s="4"/>
      <c r="L20" s="9">
        <f t="shared" si="0"/>
        <v>37.533333333333339</v>
      </c>
    </row>
    <row r="21" spans="2:12" x14ac:dyDescent="0.25">
      <c r="B21" s="26">
        <v>13</v>
      </c>
      <c r="C21" s="26" t="s">
        <v>50</v>
      </c>
      <c r="D21" s="26" t="s">
        <v>51</v>
      </c>
      <c r="E21" s="27">
        <v>0</v>
      </c>
      <c r="F21" s="34">
        <v>0</v>
      </c>
      <c r="G21" s="4"/>
      <c r="H21" s="4"/>
      <c r="I21" s="4"/>
      <c r="J21" s="4"/>
      <c r="K21" s="4"/>
      <c r="L21" s="9">
        <f t="shared" si="0"/>
        <v>0</v>
      </c>
    </row>
    <row r="22" spans="2:12" x14ac:dyDescent="0.25">
      <c r="B22" s="26">
        <v>14</v>
      </c>
      <c r="C22" s="26" t="s">
        <v>52</v>
      </c>
      <c r="D22" s="26" t="s">
        <v>53</v>
      </c>
      <c r="E22" s="27">
        <v>0</v>
      </c>
      <c r="F22" s="34">
        <v>0</v>
      </c>
      <c r="G22" s="4"/>
      <c r="H22" s="4"/>
      <c r="I22" s="4"/>
      <c r="J22" s="4"/>
      <c r="K22" s="4"/>
      <c r="L22" s="9">
        <f t="shared" si="0"/>
        <v>0</v>
      </c>
    </row>
    <row r="23" spans="2:12" x14ac:dyDescent="0.25">
      <c r="B23" s="26">
        <v>15</v>
      </c>
      <c r="C23" s="26" t="s">
        <v>54</v>
      </c>
      <c r="D23" s="26" t="s">
        <v>55</v>
      </c>
      <c r="E23" s="27">
        <v>98</v>
      </c>
      <c r="F23" s="34">
        <v>92.666666666666657</v>
      </c>
      <c r="G23" s="4"/>
      <c r="H23" s="4"/>
      <c r="I23" s="4"/>
      <c r="J23" s="4"/>
      <c r="K23" s="4"/>
      <c r="L23" s="9">
        <f t="shared" si="0"/>
        <v>38.133333333333333</v>
      </c>
    </row>
    <row r="24" spans="2:12" x14ac:dyDescent="0.25">
      <c r="B24" s="26">
        <v>16</v>
      </c>
      <c r="C24" s="26" t="s">
        <v>56</v>
      </c>
      <c r="D24" s="26" t="s">
        <v>57</v>
      </c>
      <c r="E24" s="27">
        <v>100</v>
      </c>
      <c r="F24" s="34">
        <v>76.333333333333329</v>
      </c>
      <c r="G24" s="4"/>
      <c r="H24" s="4"/>
      <c r="I24" s="4"/>
      <c r="J24" s="4"/>
      <c r="K24" s="4"/>
      <c r="L24" s="9">
        <f t="shared" ref="L24:L48" si="1">SUM(E24:K24)/7</f>
        <v>25.190476190476186</v>
      </c>
    </row>
    <row r="25" spans="2:12" x14ac:dyDescent="0.25">
      <c r="B25" s="26">
        <v>17</v>
      </c>
      <c r="C25" s="26" t="s">
        <v>58</v>
      </c>
      <c r="D25" s="26" t="s">
        <v>59</v>
      </c>
      <c r="E25" s="27">
        <v>100</v>
      </c>
      <c r="F25" s="34">
        <v>100</v>
      </c>
      <c r="G25" s="4"/>
      <c r="H25" s="4"/>
      <c r="I25" s="4"/>
      <c r="J25" s="4"/>
      <c r="K25" s="4"/>
      <c r="L25" s="9">
        <f t="shared" si="1"/>
        <v>28.571428571428573</v>
      </c>
    </row>
    <row r="26" spans="2:12" x14ac:dyDescent="0.25">
      <c r="B26" s="26">
        <v>18</v>
      </c>
      <c r="C26" s="26" t="s">
        <v>60</v>
      </c>
      <c r="D26" s="26" t="s">
        <v>61</v>
      </c>
      <c r="E26" s="27">
        <v>93</v>
      </c>
      <c r="F26" s="34">
        <v>97</v>
      </c>
      <c r="G26" s="4"/>
      <c r="H26" s="4"/>
      <c r="I26" s="4"/>
      <c r="J26" s="4"/>
      <c r="K26" s="4"/>
      <c r="L26" s="9">
        <f t="shared" si="1"/>
        <v>27.142857142857142</v>
      </c>
    </row>
    <row r="27" spans="2:12" x14ac:dyDescent="0.25">
      <c r="B27" s="26">
        <v>19</v>
      </c>
      <c r="C27" s="26" t="s">
        <v>62</v>
      </c>
      <c r="D27" s="26" t="s">
        <v>63</v>
      </c>
      <c r="E27" s="27">
        <v>100</v>
      </c>
      <c r="F27" s="34">
        <v>79.666666666666671</v>
      </c>
      <c r="G27" s="4"/>
      <c r="H27" s="4"/>
      <c r="I27" s="4"/>
      <c r="J27" s="4"/>
      <c r="K27" s="4"/>
      <c r="L27" s="9">
        <f t="shared" si="1"/>
        <v>25.666666666666668</v>
      </c>
    </row>
    <row r="28" spans="2:12" x14ac:dyDescent="0.25">
      <c r="B28" s="26">
        <v>20</v>
      </c>
      <c r="C28" s="26" t="s">
        <v>64</v>
      </c>
      <c r="D28" s="26" t="s">
        <v>65</v>
      </c>
      <c r="E28" s="27">
        <v>100</v>
      </c>
      <c r="F28" s="34">
        <v>100</v>
      </c>
      <c r="G28" s="4"/>
      <c r="H28" s="4"/>
      <c r="I28" s="4"/>
      <c r="J28" s="4"/>
      <c r="K28" s="4"/>
      <c r="L28" s="9">
        <f t="shared" si="1"/>
        <v>28.571428571428573</v>
      </c>
    </row>
    <row r="29" spans="2:12" x14ac:dyDescent="0.25">
      <c r="B29" s="26">
        <v>21</v>
      </c>
      <c r="C29" s="26" t="s">
        <v>66</v>
      </c>
      <c r="D29" s="26" t="s">
        <v>67</v>
      </c>
      <c r="E29" s="27">
        <v>81</v>
      </c>
      <c r="F29" s="34">
        <v>0</v>
      </c>
      <c r="G29" s="4"/>
      <c r="H29" s="4"/>
      <c r="I29" s="4"/>
      <c r="J29" s="4"/>
      <c r="K29" s="4"/>
      <c r="L29" s="9">
        <f t="shared" si="1"/>
        <v>11.571428571428571</v>
      </c>
    </row>
    <row r="30" spans="2:12" x14ac:dyDescent="0.25">
      <c r="B30" s="6">
        <f t="shared" ref="B30:B53" si="2">B29+1</f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1"/>
        <v>0</v>
      </c>
    </row>
    <row r="31" spans="2:12" x14ac:dyDescent="0.25">
      <c r="B31" s="6">
        <f t="shared" si="2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1"/>
        <v>0</v>
      </c>
    </row>
    <row r="32" spans="2:12" x14ac:dyDescent="0.25">
      <c r="B32" s="6">
        <f t="shared" si="2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1"/>
        <v>0</v>
      </c>
    </row>
    <row r="33" spans="2:12" x14ac:dyDescent="0.25">
      <c r="B33" s="6">
        <f t="shared" si="2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1"/>
        <v>0</v>
      </c>
    </row>
    <row r="34" spans="2:12" x14ac:dyDescent="0.25">
      <c r="B34" s="6">
        <f t="shared" si="2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1"/>
        <v>0</v>
      </c>
    </row>
    <row r="35" spans="2:12" x14ac:dyDescent="0.25">
      <c r="B35" s="6">
        <f t="shared" si="2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1"/>
        <v>0</v>
      </c>
    </row>
    <row r="36" spans="2:12" x14ac:dyDescent="0.25">
      <c r="B36" s="6">
        <f t="shared" si="2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 x14ac:dyDescent="0.25">
      <c r="B37" s="6">
        <f t="shared" si="2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 x14ac:dyDescent="0.25">
      <c r="B38" s="6">
        <f t="shared" si="2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 x14ac:dyDescent="0.25">
      <c r="B39" s="6">
        <f t="shared" si="2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1"/>
        <v>0</v>
      </c>
    </row>
    <row r="40" spans="2:12" x14ac:dyDescent="0.25">
      <c r="B40" s="6">
        <f t="shared" si="2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1"/>
        <v>0</v>
      </c>
    </row>
    <row r="41" spans="2:12" x14ac:dyDescent="0.25">
      <c r="B41" s="6">
        <f t="shared" si="2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1"/>
        <v>0</v>
      </c>
    </row>
    <row r="42" spans="2:12" x14ac:dyDescent="0.25">
      <c r="B42" s="6">
        <f t="shared" si="2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 x14ac:dyDescent="0.25">
      <c r="B43" s="6">
        <f t="shared" si="2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 x14ac:dyDescent="0.25">
      <c r="B44" s="6">
        <f t="shared" si="2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 x14ac:dyDescent="0.25">
      <c r="B45" s="6">
        <f t="shared" si="2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1"/>
        <v>0</v>
      </c>
    </row>
    <row r="46" spans="2:12" x14ac:dyDescent="0.25">
      <c r="B46" s="6">
        <f t="shared" si="2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1"/>
        <v>0</v>
      </c>
    </row>
    <row r="47" spans="2:12" x14ac:dyDescent="0.25">
      <c r="B47" s="6">
        <f t="shared" si="2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1"/>
        <v>0</v>
      </c>
    </row>
    <row r="48" spans="2:12" x14ac:dyDescent="0.25">
      <c r="B48" s="6">
        <f t="shared" si="2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1"/>
        <v>0</v>
      </c>
    </row>
    <row r="49" spans="2:12" x14ac:dyDescent="0.25">
      <c r="B49" s="6">
        <f t="shared" si="2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2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2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2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2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21" t="s">
        <v>17</v>
      </c>
      <c r="E54" s="10">
        <f>COUNTIF(E9:E53,"&gt;=70")</f>
        <v>19</v>
      </c>
      <c r="F54" s="10">
        <f t="shared" ref="F54:K54" si="4">COUNTIF(F9:F53,"&gt;=70")</f>
        <v>18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2" t="s">
        <v>18</v>
      </c>
      <c r="E55" s="11">
        <f>COUNTIF(E9:E53,"&lt;70")</f>
        <v>2</v>
      </c>
      <c r="F55" s="11">
        <f t="shared" ref="F55:L55" si="6">COUNTIF(F9:F53,"&lt;70")</f>
        <v>3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2" t="s">
        <v>19</v>
      </c>
      <c r="E56" s="11">
        <f>COUNT(E9:E53)</f>
        <v>21</v>
      </c>
      <c r="F56" s="11">
        <f t="shared" ref="F56:L56" si="7">COUNT(F9:F53)</f>
        <v>21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3" t="s">
        <v>14</v>
      </c>
      <c r="E57" s="12">
        <f>E54/E56</f>
        <v>0.90476190476190477</v>
      </c>
      <c r="F57" s="13">
        <f t="shared" ref="F57:L57" si="8">F54/F56</f>
        <v>0.8571428571428571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3" t="s">
        <v>15</v>
      </c>
      <c r="E58" s="12">
        <f>E55/E56</f>
        <v>9.5238095238095233E-2</v>
      </c>
      <c r="F58" s="12">
        <f t="shared" ref="F58:L58" si="9">F55/F56</f>
        <v>0.14285714285714285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3"/>
      <c r="F61" s="33"/>
      <c r="G61" s="33"/>
      <c r="H61" s="33"/>
      <c r="I61" s="33"/>
      <c r="J61" s="33"/>
      <c r="K61" s="33"/>
    </row>
    <row r="62" spans="2:12" x14ac:dyDescent="0.25">
      <c r="E62" s="28" t="s">
        <v>16</v>
      </c>
      <c r="F62" s="28"/>
      <c r="G62" s="28"/>
      <c r="H62" s="28"/>
      <c r="I62" s="28"/>
      <c r="J62" s="28"/>
      <c r="K62" s="28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2024-04-17T04:21:44Z</dcterms:modified>
</cp:coreProperties>
</file>