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guada\Desktop\Febrero-Julio 2024\REPORTES DEL SGI\R3 parcial y calif\"/>
    </mc:Choice>
  </mc:AlternateContent>
  <xr:revisionPtr revIDLastSave="0" documentId="13_ncr:1_{D8937064-3998-4C63-8062-F9F2C880E8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FI" sheetId="1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4" l="1"/>
  <c r="L11" i="14"/>
  <c r="L12" i="14"/>
  <c r="L13" i="14"/>
  <c r="L14" i="14"/>
  <c r="L15" i="14"/>
  <c r="L16" i="14"/>
  <c r="L17" i="14"/>
  <c r="L18" i="14"/>
  <c r="L19" i="14"/>
  <c r="L20" i="14"/>
  <c r="L21" i="14"/>
  <c r="L22" i="14"/>
  <c r="L23" i="14"/>
  <c r="L9" i="14"/>
  <c r="E56" i="14" l="1"/>
  <c r="K56" i="14"/>
  <c r="J56" i="14"/>
  <c r="I56" i="14"/>
  <c r="H56" i="14"/>
  <c r="G56" i="14"/>
  <c r="F56" i="14"/>
  <c r="K55" i="14"/>
  <c r="J55" i="14"/>
  <c r="I55" i="14"/>
  <c r="H55" i="14"/>
  <c r="G55" i="14"/>
  <c r="F55" i="14"/>
  <c r="E55" i="14"/>
  <c r="K54" i="14"/>
  <c r="J54" i="14"/>
  <c r="J57" i="14" s="1"/>
  <c r="I54" i="14"/>
  <c r="H54" i="14"/>
  <c r="G54" i="14"/>
  <c r="F54" i="14"/>
  <c r="F57" i="14" s="1"/>
  <c r="E54" i="14"/>
  <c r="L53" i="14"/>
  <c r="L52" i="14"/>
  <c r="L51" i="14"/>
  <c r="L50" i="14"/>
  <c r="L49" i="14"/>
  <c r="L48" i="14"/>
  <c r="L47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B30" i="14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J58" i="14" l="1"/>
  <c r="F58" i="14"/>
  <c r="G58" i="14"/>
  <c r="K58" i="14"/>
  <c r="G57" i="14"/>
  <c r="K57" i="14"/>
  <c r="L56" i="14"/>
  <c r="H58" i="14"/>
  <c r="H57" i="14"/>
  <c r="E58" i="14"/>
  <c r="I58" i="14"/>
  <c r="E57" i="14"/>
  <c r="I57" i="14"/>
  <c r="L54" i="14"/>
  <c r="L55" i="14"/>
  <c r="L57" i="14" l="1"/>
  <c r="L58" i="14"/>
</calcChain>
</file>

<file path=xl/sharedStrings.xml><?xml version="1.0" encoding="utf-8"?>
<sst xmlns="http://schemas.openxmlformats.org/spreadsheetml/2006/main" count="68" uniqueCount="68">
  <si>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</si>
  <si>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</si>
  <si>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</si>
  <si>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</si>
  <si>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</si>
  <si>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</si>
  <si>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</si>
  <si>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</si>
  <si>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</si>
  <si>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</si>
  <si>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</si>
  <si>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</si>
  <si>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</si>
  <si>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</si>
  <si>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</si>
  <si>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</si>
  <si>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</si>
  <si>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</si>
  <si>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</si>
  <si>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</si>
  <si>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</si>
  <si>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</si>
  <si>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M.E. GUADALUPE ZETINA CRUZ</t>
  </si>
  <si>
    <t>ADMINISTRACIÓN DE LOS RECURSOS Y LA FUNCIÓN INFORMÁTICA</t>
  </si>
  <si>
    <t>410-A</t>
  </si>
  <si>
    <t>feb-jun 2024</t>
  </si>
  <si>
    <t xml:space="preserve">221U0495 </t>
  </si>
  <si>
    <t>CAIXBA HERRERA MARIA GRISEL</t>
  </si>
  <si>
    <t xml:space="preserve">221U0496 </t>
  </si>
  <si>
    <t>CHACHA PÉREZ ALBA MARINA</t>
  </si>
  <si>
    <t xml:space="preserve">221U0497 </t>
  </si>
  <si>
    <t>CHAGALA PUCHETA ANGEL DAVID</t>
  </si>
  <si>
    <t xml:space="preserve">221U0499 </t>
  </si>
  <si>
    <t>FERMAN ATAXCA SARAHI ESMERALDA</t>
  </si>
  <si>
    <t xml:space="preserve">221U0501 </t>
  </si>
  <si>
    <t>FONSECA ABRAJAN OSVANY JESUS</t>
  </si>
  <si>
    <t xml:space="preserve">221U0504 </t>
  </si>
  <si>
    <t>MARIN GONZALEZ JOANA MICHELLE</t>
  </si>
  <si>
    <t xml:space="preserve">221U0506 </t>
  </si>
  <si>
    <t>MENDIOLA MOLINA MARISA DE LOS ANGELES</t>
  </si>
  <si>
    <t xml:space="preserve">221U0507 </t>
  </si>
  <si>
    <t>MONTAN MARTINEZ ANNETTE</t>
  </si>
  <si>
    <t xml:space="preserve">221U0508 </t>
  </si>
  <si>
    <t>PAXTIAN CAMPECHANO RAFAEL</t>
  </si>
  <si>
    <t xml:space="preserve">221U0509 </t>
  </si>
  <si>
    <t>PIO COMI CARLOS JAEL</t>
  </si>
  <si>
    <t xml:space="preserve">221U0510 </t>
  </si>
  <si>
    <t>POLITO CHIGO KELVIN</t>
  </si>
  <si>
    <t xml:space="preserve">221U0511 </t>
  </si>
  <si>
    <t>PUCHETA CONCHI MONSERRAT</t>
  </si>
  <si>
    <t xml:space="preserve">221U0513 </t>
  </si>
  <si>
    <t>REYES GEREZANO ITZEL ELENA</t>
  </si>
  <si>
    <t xml:space="preserve">221U0514 </t>
  </si>
  <si>
    <t>REYES TEPOX PABLO</t>
  </si>
  <si>
    <t xml:space="preserve">221U0516 </t>
  </si>
  <si>
    <t>RODRIGUEZ GONZALEZ JOSE MANUEL</t>
  </si>
  <si>
    <t xml:space="preserve">221U0517 </t>
  </si>
  <si>
    <t>RODRIGUEZ VELASCO BRIAN</t>
  </si>
  <si>
    <t xml:space="preserve">221U0518 </t>
  </si>
  <si>
    <t>ROMAN SANTIAGO SILVANA TIARE</t>
  </si>
  <si>
    <t xml:space="preserve">221U0519 </t>
  </si>
  <si>
    <t>SAN JUAN VELASCO AXEL</t>
  </si>
  <si>
    <t xml:space="preserve">221U0520 </t>
  </si>
  <si>
    <t>TEOBA COMI GUADALUPE</t>
  </si>
  <si>
    <t xml:space="preserve">221U0521 </t>
  </si>
  <si>
    <t>TEOBAL DIAZ EMMANUEL DE JESUS</t>
  </si>
  <si>
    <t xml:space="preserve">221U0524 </t>
  </si>
  <si>
    <t>TOTO FISCAL ISELA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</si>
</sst>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0" fillId="0" borderId="2" xfId="0" applyBorder="1" applyAlignment="1">
      <alignment horizontal="left" vertical="top"/>
    </xf>
    <xf numFmtId="0" fontId="6" fillId="0" borderId="6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0" fillId="0" borderId="5" xfId="0" applyBorder="1"/>
    <xf numFmtId="0" fontId="0" fillId="3" borderId="4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0" fillId="0" borderId="1" xfId="0" applyBorder="1"/>
    <xf numFmtId="0" fontId="6" fillId="0" borderId="7" xfId="0" applyFont="1" applyBorder="1" applyAlignment="1">
      <alignment vertical="top" wrapText="1"/>
    </xf>
    <xf numFmtId="0" fontId="7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top"/>
    </xf>
    <xf numFmtId="1" fontId="0" fillId="0" borderId="2" xfId="0" applyNumberFormat="1" applyBorder="1"/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BD3D5-5049-4ED6-A985-AA00DE1B449B}">
  <dimension ref="B2:M62"/>
  <sheetViews>
    <sheetView tabSelected="1" zoomScale="84" zoomScaleNormal="84" workbookViewId="0">
      <selection activeCell="O8" sqref="O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43.5703125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3" width="5.7109375" customWidth="1"/>
  </cols>
  <sheetData>
    <row r="2" spans="2:13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2"/>
      <c r="M2" s="2"/>
    </row>
    <row r="3" spans="2:13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1"/>
      <c r="M3" s="1"/>
    </row>
    <row r="4" spans="2:13" x14ac:dyDescent="0.25">
      <c r="C4" t="s">
        <v>0</v>
      </c>
      <c r="D4" s="16" t="s">
        <v>23</v>
      </c>
      <c r="E4" s="5" t="s">
        <v>1</v>
      </c>
      <c r="F4" s="16" t="s">
        <v>24</v>
      </c>
      <c r="H4" t="s">
        <v>2</v>
      </c>
      <c r="I4" s="32">
        <v>45432</v>
      </c>
      <c r="J4" s="32"/>
    </row>
    <row r="5" spans="2:13" ht="16.5" customHeight="1" x14ac:dyDescent="0.25">
      <c r="D5" s="5"/>
    </row>
    <row r="6" spans="2:13" x14ac:dyDescent="0.25">
      <c r="C6" t="s">
        <v>3</v>
      </c>
      <c r="D6" s="15" t="s">
        <v>25</v>
      </c>
      <c r="E6" s="33" t="s">
        <v>20</v>
      </c>
      <c r="F6" s="33"/>
      <c r="G6" s="24" t="s">
        <v>22</v>
      </c>
      <c r="H6" s="24"/>
      <c r="I6" s="24"/>
      <c r="J6" s="24"/>
      <c r="K6" s="24"/>
    </row>
    <row r="7" spans="2:13" ht="11.25" customHeight="1" x14ac:dyDescent="0.25"/>
    <row r="8" spans="2:13" x14ac:dyDescent="0.25">
      <c r="B8" s="3" t="s">
        <v>4</v>
      </c>
      <c r="C8" s="3" t="s">
        <v>6</v>
      </c>
      <c r="D8" s="3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/>
      <c r="K8" s="4"/>
      <c r="L8" s="8" t="s">
        <v>21</v>
      </c>
    </row>
    <row r="9" spans="2:13" x14ac:dyDescent="0.25">
      <c r="B9" s="26">
        <v>1</v>
      </c>
      <c r="C9" s="26" t="s">
        <v>26</v>
      </c>
      <c r="D9" s="26" t="s">
        <v>27</v>
      </c>
      <c r="E9" s="27">
        <v>86</v>
      </c>
      <c r="F9" s="28">
        <v>99.333333333333343</v>
      </c>
      <c r="G9" s="3">
        <v>95</v>
      </c>
      <c r="H9" s="4"/>
      <c r="I9" s="4"/>
      <c r="J9" s="4"/>
      <c r="K9" s="4"/>
      <c r="L9" s="9">
        <f>SUM(E9:G9)/5</f>
        <v>56.066666666666677</v>
      </c>
    </row>
    <row r="10" spans="2:13" x14ac:dyDescent="0.25">
      <c r="B10" s="26">
        <v>2</v>
      </c>
      <c r="C10" s="26" t="s">
        <v>28</v>
      </c>
      <c r="D10" s="26" t="s">
        <v>29</v>
      </c>
      <c r="E10" s="27">
        <v>98</v>
      </c>
      <c r="F10" s="28">
        <v>93</v>
      </c>
      <c r="G10" s="3">
        <v>96</v>
      </c>
      <c r="H10" s="4"/>
      <c r="I10" s="4"/>
      <c r="J10" s="4"/>
      <c r="K10" s="4"/>
      <c r="L10" s="9">
        <f t="shared" ref="L10:L23" si="0">SUM(E10:G10)/5</f>
        <v>57.4</v>
      </c>
    </row>
    <row r="11" spans="2:13" x14ac:dyDescent="0.25">
      <c r="B11" s="26">
        <v>3</v>
      </c>
      <c r="C11" s="26" t="s">
        <v>30</v>
      </c>
      <c r="D11" s="26" t="s">
        <v>31</v>
      </c>
      <c r="E11" s="27">
        <v>100</v>
      </c>
      <c r="F11" s="28">
        <v>100</v>
      </c>
      <c r="G11" s="3">
        <v>95</v>
      </c>
      <c r="H11" s="4"/>
      <c r="I11" s="4"/>
      <c r="J11" s="4"/>
      <c r="K11" s="4"/>
      <c r="L11" s="9">
        <f t="shared" si="0"/>
        <v>59</v>
      </c>
    </row>
    <row r="12" spans="2:13" x14ac:dyDescent="0.25">
      <c r="B12" s="26">
        <v>4</v>
      </c>
      <c r="C12" s="26" t="s">
        <v>32</v>
      </c>
      <c r="D12" s="26" t="s">
        <v>33</v>
      </c>
      <c r="E12" s="27">
        <v>86</v>
      </c>
      <c r="F12" s="28">
        <v>79.666666666666671</v>
      </c>
      <c r="G12" s="3">
        <v>80</v>
      </c>
      <c r="H12" s="4"/>
      <c r="I12" s="4"/>
      <c r="J12" s="4"/>
      <c r="K12" s="4"/>
      <c r="L12" s="9">
        <f t="shared" si="0"/>
        <v>49.13333333333334</v>
      </c>
    </row>
    <row r="13" spans="2:13" x14ac:dyDescent="0.25">
      <c r="B13" s="26">
        <v>5</v>
      </c>
      <c r="C13" s="26" t="s">
        <v>34</v>
      </c>
      <c r="D13" s="26" t="s">
        <v>35</v>
      </c>
      <c r="E13" s="27">
        <v>100</v>
      </c>
      <c r="F13" s="28">
        <v>94.333333333333329</v>
      </c>
      <c r="G13" s="3">
        <v>100</v>
      </c>
      <c r="H13" s="4"/>
      <c r="I13" s="4"/>
      <c r="J13" s="4"/>
      <c r="K13" s="4"/>
      <c r="L13" s="9">
        <f t="shared" si="0"/>
        <v>58.86666666666666</v>
      </c>
    </row>
    <row r="14" spans="2:13" x14ac:dyDescent="0.25">
      <c r="B14" s="26">
        <v>6</v>
      </c>
      <c r="C14" s="26" t="s">
        <v>36</v>
      </c>
      <c r="D14" s="26" t="s">
        <v>37</v>
      </c>
      <c r="E14" s="27">
        <v>98</v>
      </c>
      <c r="F14" s="28">
        <v>74</v>
      </c>
      <c r="G14" s="3">
        <v>95</v>
      </c>
      <c r="H14" s="4"/>
      <c r="I14" s="4"/>
      <c r="J14" s="4"/>
      <c r="K14" s="4"/>
      <c r="L14" s="9">
        <f t="shared" si="0"/>
        <v>53.4</v>
      </c>
    </row>
    <row r="15" spans="2:13" x14ac:dyDescent="0.25">
      <c r="B15" s="26">
        <v>7</v>
      </c>
      <c r="C15" s="26" t="s">
        <v>38</v>
      </c>
      <c r="D15" s="26" t="s">
        <v>39</v>
      </c>
      <c r="E15" s="27">
        <v>97</v>
      </c>
      <c r="F15" s="28">
        <v>86</v>
      </c>
      <c r="G15" s="3">
        <v>80</v>
      </c>
      <c r="H15" s="4"/>
      <c r="I15" s="4"/>
      <c r="J15" s="4"/>
      <c r="K15" s="4"/>
      <c r="L15" s="9">
        <f t="shared" si="0"/>
        <v>52.6</v>
      </c>
    </row>
    <row r="16" spans="2:13" x14ac:dyDescent="0.25">
      <c r="B16" s="26">
        <v>8</v>
      </c>
      <c r="C16" s="26" t="s">
        <v>40</v>
      </c>
      <c r="D16" s="26" t="s">
        <v>41</v>
      </c>
      <c r="E16" s="27">
        <v>86</v>
      </c>
      <c r="F16" s="28">
        <v>99.333333333333343</v>
      </c>
      <c r="G16" s="3">
        <v>95</v>
      </c>
      <c r="H16" s="4"/>
      <c r="I16" s="4"/>
      <c r="J16" s="4"/>
      <c r="K16" s="4"/>
      <c r="L16" s="9">
        <f t="shared" si="0"/>
        <v>56.066666666666677</v>
      </c>
    </row>
    <row r="17" spans="2:12" x14ac:dyDescent="0.25">
      <c r="B17" s="26">
        <v>9</v>
      </c>
      <c r="C17" s="26" t="s">
        <v>42</v>
      </c>
      <c r="D17" s="26" t="s">
        <v>43</v>
      </c>
      <c r="E17" s="27">
        <v>91</v>
      </c>
      <c r="F17" s="28">
        <v>79.333333333333329</v>
      </c>
      <c r="G17" s="3">
        <v>94</v>
      </c>
      <c r="H17" s="4"/>
      <c r="I17" s="4"/>
      <c r="J17" s="4"/>
      <c r="K17" s="4"/>
      <c r="L17" s="9">
        <f t="shared" si="0"/>
        <v>52.86666666666666</v>
      </c>
    </row>
    <row r="18" spans="2:12" x14ac:dyDescent="0.25">
      <c r="B18" s="26">
        <v>10</v>
      </c>
      <c r="C18" s="26" t="s">
        <v>44</v>
      </c>
      <c r="D18" s="26" t="s">
        <v>45</v>
      </c>
      <c r="E18" s="27">
        <v>91</v>
      </c>
      <c r="F18" s="28">
        <v>83.666666666666671</v>
      </c>
      <c r="G18" s="3">
        <v>100</v>
      </c>
      <c r="H18" s="4"/>
      <c r="I18" s="4"/>
      <c r="J18" s="4"/>
      <c r="K18" s="4"/>
      <c r="L18" s="9">
        <f t="shared" si="0"/>
        <v>54.933333333333337</v>
      </c>
    </row>
    <row r="19" spans="2:12" x14ac:dyDescent="0.25">
      <c r="B19" s="26">
        <v>11</v>
      </c>
      <c r="C19" s="26" t="s">
        <v>46</v>
      </c>
      <c r="D19" s="26" t="s">
        <v>47</v>
      </c>
      <c r="E19" s="27">
        <v>91</v>
      </c>
      <c r="F19" s="28">
        <v>87.666666666666671</v>
      </c>
      <c r="G19" s="3">
        <v>80</v>
      </c>
      <c r="H19" s="4"/>
      <c r="I19" s="4"/>
      <c r="J19" s="4"/>
      <c r="K19" s="4"/>
      <c r="L19" s="9">
        <f t="shared" si="0"/>
        <v>51.733333333333334</v>
      </c>
    </row>
    <row r="20" spans="2:12" x14ac:dyDescent="0.25">
      <c r="B20" s="26">
        <v>12</v>
      </c>
      <c r="C20" s="26" t="s">
        <v>48</v>
      </c>
      <c r="D20" s="26" t="s">
        <v>49</v>
      </c>
      <c r="E20" s="27">
        <v>100</v>
      </c>
      <c r="F20" s="28">
        <v>87.666666666666671</v>
      </c>
      <c r="G20" s="3">
        <v>80</v>
      </c>
      <c r="H20" s="4"/>
      <c r="I20" s="4"/>
      <c r="J20" s="4"/>
      <c r="K20" s="4"/>
      <c r="L20" s="9">
        <f t="shared" si="0"/>
        <v>53.533333333333339</v>
      </c>
    </row>
    <row r="21" spans="2:12" x14ac:dyDescent="0.25">
      <c r="B21" s="26">
        <v>13</v>
      </c>
      <c r="C21" s="26" t="s">
        <v>50</v>
      </c>
      <c r="D21" s="26" t="s">
        <v>51</v>
      </c>
      <c r="E21" s="27">
        <v>0</v>
      </c>
      <c r="F21" s="28">
        <v>0</v>
      </c>
      <c r="G21" s="3">
        <v>95</v>
      </c>
      <c r="H21" s="4"/>
      <c r="I21" s="4"/>
      <c r="J21" s="4"/>
      <c r="K21" s="4"/>
      <c r="L21" s="9">
        <f t="shared" si="0"/>
        <v>19</v>
      </c>
    </row>
    <row r="22" spans="2:12" x14ac:dyDescent="0.25">
      <c r="B22" s="26">
        <v>14</v>
      </c>
      <c r="C22" s="26" t="s">
        <v>52</v>
      </c>
      <c r="D22" s="26" t="s">
        <v>53</v>
      </c>
      <c r="E22" s="27">
        <v>0</v>
      </c>
      <c r="F22" s="28">
        <v>0</v>
      </c>
      <c r="G22" s="3">
        <v>0</v>
      </c>
      <c r="H22" s="4"/>
      <c r="I22" s="4"/>
      <c r="J22" s="4"/>
      <c r="K22" s="4"/>
      <c r="L22" s="9">
        <f t="shared" si="0"/>
        <v>0</v>
      </c>
    </row>
    <row r="23" spans="2:12" x14ac:dyDescent="0.25">
      <c r="B23" s="26">
        <v>15</v>
      </c>
      <c r="C23" s="26" t="s">
        <v>54</v>
      </c>
      <c r="D23" s="26" t="s">
        <v>55</v>
      </c>
      <c r="E23" s="27">
        <v>98</v>
      </c>
      <c r="F23" s="28">
        <v>92.666666666666657</v>
      </c>
      <c r="G23" s="3">
        <v>96</v>
      </c>
      <c r="H23" s="4"/>
      <c r="I23" s="4"/>
      <c r="J23" s="4"/>
      <c r="K23" s="4"/>
      <c r="L23" s="9">
        <f t="shared" si="0"/>
        <v>57.333333333333329</v>
      </c>
    </row>
    <row r="24" spans="2:12" x14ac:dyDescent="0.25">
      <c r="B24" s="26">
        <v>16</v>
      </c>
      <c r="C24" s="26" t="s">
        <v>56</v>
      </c>
      <c r="D24" s="26" t="s">
        <v>57</v>
      </c>
      <c r="E24" s="27">
        <v>100</v>
      </c>
      <c r="F24" s="28">
        <v>76.333333333333329</v>
      </c>
      <c r="G24" s="3">
        <v>95</v>
      </c>
      <c r="H24" s="4"/>
      <c r="I24" s="4"/>
      <c r="J24" s="4"/>
      <c r="K24" s="4"/>
      <c r="L24" s="9">
        <f t="shared" ref="L24:L48" si="1">SUM(E24:K24)/7</f>
        <v>38.761904761904759</v>
      </c>
    </row>
    <row r="25" spans="2:12" x14ac:dyDescent="0.25">
      <c r="B25" s="26">
        <v>17</v>
      </c>
      <c r="C25" s="26" t="s">
        <v>58</v>
      </c>
      <c r="D25" s="26" t="s">
        <v>59</v>
      </c>
      <c r="E25" s="27">
        <v>100</v>
      </c>
      <c r="F25" s="28">
        <v>100</v>
      </c>
      <c r="G25" s="3">
        <v>100</v>
      </c>
      <c r="H25" s="4"/>
      <c r="I25" s="4"/>
      <c r="J25" s="4"/>
      <c r="K25" s="4"/>
      <c r="L25" s="9">
        <f t="shared" si="1"/>
        <v>42.857142857142854</v>
      </c>
    </row>
    <row r="26" spans="2:12" x14ac:dyDescent="0.25">
      <c r="B26" s="26">
        <v>18</v>
      </c>
      <c r="C26" s="26" t="s">
        <v>60</v>
      </c>
      <c r="D26" s="26" t="s">
        <v>61</v>
      </c>
      <c r="E26" s="27">
        <v>93</v>
      </c>
      <c r="F26" s="28">
        <v>97</v>
      </c>
      <c r="G26" s="3">
        <v>100</v>
      </c>
      <c r="H26" s="4"/>
      <c r="I26" s="4"/>
      <c r="J26" s="4"/>
      <c r="K26" s="4"/>
      <c r="L26" s="9">
        <f t="shared" si="1"/>
        <v>41.428571428571431</v>
      </c>
    </row>
    <row r="27" spans="2:12" x14ac:dyDescent="0.25">
      <c r="B27" s="26">
        <v>19</v>
      </c>
      <c r="C27" s="26" t="s">
        <v>62</v>
      </c>
      <c r="D27" s="26" t="s">
        <v>63</v>
      </c>
      <c r="E27" s="27">
        <v>100</v>
      </c>
      <c r="F27" s="28">
        <v>79.666666666666671</v>
      </c>
      <c r="G27" s="3">
        <v>80</v>
      </c>
      <c r="H27" s="4"/>
      <c r="I27" s="4"/>
      <c r="J27" s="4"/>
      <c r="K27" s="4"/>
      <c r="L27" s="9">
        <f t="shared" si="1"/>
        <v>37.095238095238095</v>
      </c>
    </row>
    <row r="28" spans="2:12" x14ac:dyDescent="0.25">
      <c r="B28" s="26">
        <v>20</v>
      </c>
      <c r="C28" s="26" t="s">
        <v>64</v>
      </c>
      <c r="D28" s="26" t="s">
        <v>65</v>
      </c>
      <c r="E28" s="27">
        <v>100</v>
      </c>
      <c r="F28" s="28">
        <v>100</v>
      </c>
      <c r="G28" s="3">
        <v>100</v>
      </c>
      <c r="H28" s="4"/>
      <c r="I28" s="4"/>
      <c r="J28" s="4"/>
      <c r="K28" s="4"/>
      <c r="L28" s="9">
        <f t="shared" si="1"/>
        <v>42.857142857142854</v>
      </c>
    </row>
    <row r="29" spans="2:12" x14ac:dyDescent="0.25">
      <c r="B29" s="26">
        <v>21</v>
      </c>
      <c r="C29" s="26" t="s">
        <v>66</v>
      </c>
      <c r="D29" s="26" t="s">
        <v>67</v>
      </c>
      <c r="E29" s="27">
        <v>81</v>
      </c>
      <c r="F29" s="28">
        <v>0</v>
      </c>
      <c r="G29" s="3">
        <v>0</v>
      </c>
      <c r="H29" s="4"/>
      <c r="I29" s="4"/>
      <c r="J29" s="4"/>
      <c r="K29" s="4"/>
      <c r="L29" s="9">
        <f t="shared" si="1"/>
        <v>11.571428571428571</v>
      </c>
    </row>
    <row r="30" spans="2:12" x14ac:dyDescent="0.25">
      <c r="B30" s="6">
        <f t="shared" ref="B30:B53" si="2">B29+1</f>
        <v>22</v>
      </c>
      <c r="C30" s="18"/>
      <c r="D30" s="25"/>
      <c r="E30" s="17"/>
      <c r="F30" s="4"/>
      <c r="G30" s="4"/>
      <c r="H30" s="4"/>
      <c r="I30" s="4"/>
      <c r="J30" s="4"/>
      <c r="K30" s="4"/>
      <c r="L30" s="9">
        <f t="shared" si="1"/>
        <v>0</v>
      </c>
    </row>
    <row r="31" spans="2:12" x14ac:dyDescent="0.25">
      <c r="B31" s="6">
        <f t="shared" si="2"/>
        <v>23</v>
      </c>
      <c r="C31" s="18"/>
      <c r="D31" s="25"/>
      <c r="E31" s="17"/>
      <c r="F31" s="4"/>
      <c r="G31" s="4"/>
      <c r="H31" s="4"/>
      <c r="I31" s="4"/>
      <c r="J31" s="4"/>
      <c r="K31" s="4"/>
      <c r="L31" s="9">
        <f t="shared" si="1"/>
        <v>0</v>
      </c>
    </row>
    <row r="32" spans="2:12" x14ac:dyDescent="0.25">
      <c r="B32" s="6">
        <f t="shared" si="2"/>
        <v>24</v>
      </c>
      <c r="C32" s="18"/>
      <c r="D32" s="25"/>
      <c r="E32" s="17"/>
      <c r="F32" s="4"/>
      <c r="G32" s="4"/>
      <c r="H32" s="4"/>
      <c r="I32" s="4"/>
      <c r="J32" s="4"/>
      <c r="K32" s="4"/>
      <c r="L32" s="9">
        <f t="shared" si="1"/>
        <v>0</v>
      </c>
    </row>
    <row r="33" spans="2:12" x14ac:dyDescent="0.25">
      <c r="B33" s="6">
        <f t="shared" si="2"/>
        <v>25</v>
      </c>
      <c r="C33" s="19"/>
      <c r="D33" s="25"/>
      <c r="E33" s="17"/>
      <c r="F33" s="4"/>
      <c r="G33" s="4"/>
      <c r="H33" s="4"/>
      <c r="I33" s="4"/>
      <c r="J33" s="4"/>
      <c r="K33" s="4"/>
      <c r="L33" s="9">
        <f t="shared" si="1"/>
        <v>0</v>
      </c>
    </row>
    <row r="34" spans="2:12" x14ac:dyDescent="0.25">
      <c r="B34" s="6">
        <f t="shared" si="2"/>
        <v>26</v>
      </c>
      <c r="C34" s="6"/>
      <c r="D34" s="7"/>
      <c r="E34" s="4"/>
      <c r="F34" s="4"/>
      <c r="G34" s="4"/>
      <c r="H34" s="4"/>
      <c r="I34" s="4"/>
      <c r="J34" s="4"/>
      <c r="K34" s="4"/>
      <c r="L34" s="9">
        <f t="shared" si="1"/>
        <v>0</v>
      </c>
    </row>
    <row r="35" spans="2:12" x14ac:dyDescent="0.25">
      <c r="B35" s="6">
        <f t="shared" si="2"/>
        <v>27</v>
      </c>
      <c r="C35" s="6"/>
      <c r="D35" s="7"/>
      <c r="E35" s="4"/>
      <c r="F35" s="4"/>
      <c r="G35" s="4"/>
      <c r="H35" s="4"/>
      <c r="I35" s="4"/>
      <c r="J35" s="4"/>
      <c r="K35" s="4"/>
      <c r="L35" s="9">
        <f t="shared" si="1"/>
        <v>0</v>
      </c>
    </row>
    <row r="36" spans="2:12" x14ac:dyDescent="0.25">
      <c r="B36" s="6">
        <f t="shared" si="2"/>
        <v>28</v>
      </c>
      <c r="C36" s="6"/>
      <c r="D36" s="7"/>
      <c r="E36" s="4"/>
      <c r="F36" s="4"/>
      <c r="G36" s="4"/>
      <c r="H36" s="4"/>
      <c r="I36" s="4"/>
      <c r="J36" s="4"/>
      <c r="K36" s="4"/>
      <c r="L36" s="9">
        <f t="shared" si="1"/>
        <v>0</v>
      </c>
    </row>
    <row r="37" spans="2:12" x14ac:dyDescent="0.25">
      <c r="B37" s="6">
        <f t="shared" si="2"/>
        <v>29</v>
      </c>
      <c r="C37" s="6"/>
      <c r="D37" s="7"/>
      <c r="E37" s="4"/>
      <c r="F37" s="4"/>
      <c r="G37" s="4"/>
      <c r="H37" s="4"/>
      <c r="I37" s="4"/>
      <c r="J37" s="4"/>
      <c r="K37" s="4"/>
      <c r="L37" s="9">
        <f t="shared" si="1"/>
        <v>0</v>
      </c>
    </row>
    <row r="38" spans="2:12" x14ac:dyDescent="0.25">
      <c r="B38" s="6">
        <f t="shared" si="2"/>
        <v>30</v>
      </c>
      <c r="C38" s="6"/>
      <c r="D38" s="7"/>
      <c r="E38" s="4"/>
      <c r="F38" s="4"/>
      <c r="G38" s="4"/>
      <c r="H38" s="4"/>
      <c r="I38" s="4"/>
      <c r="J38" s="4"/>
      <c r="K38" s="4"/>
      <c r="L38" s="9">
        <f t="shared" si="1"/>
        <v>0</v>
      </c>
    </row>
    <row r="39" spans="2:12" x14ac:dyDescent="0.25">
      <c r="B39" s="6">
        <f t="shared" si="2"/>
        <v>31</v>
      </c>
      <c r="C39" s="6"/>
      <c r="D39" s="7"/>
      <c r="E39" s="4"/>
      <c r="F39" s="4"/>
      <c r="G39" s="4"/>
      <c r="H39" s="4"/>
      <c r="I39" s="4"/>
      <c r="J39" s="4"/>
      <c r="K39" s="4"/>
      <c r="L39" s="9">
        <f t="shared" si="1"/>
        <v>0</v>
      </c>
    </row>
    <row r="40" spans="2:12" x14ac:dyDescent="0.25">
      <c r="B40" s="6">
        <f t="shared" si="2"/>
        <v>32</v>
      </c>
      <c r="C40" s="6"/>
      <c r="D40" s="7"/>
      <c r="E40" s="4"/>
      <c r="F40" s="4"/>
      <c r="G40" s="4"/>
      <c r="H40" s="4"/>
      <c r="I40" s="4"/>
      <c r="J40" s="4"/>
      <c r="K40" s="4"/>
      <c r="L40" s="9">
        <f t="shared" si="1"/>
        <v>0</v>
      </c>
    </row>
    <row r="41" spans="2:12" x14ac:dyDescent="0.25">
      <c r="B41" s="6">
        <f t="shared" si="2"/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f t="shared" si="1"/>
        <v>0</v>
      </c>
    </row>
    <row r="42" spans="2:12" x14ac:dyDescent="0.25">
      <c r="B42" s="6">
        <f t="shared" si="2"/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f t="shared" si="1"/>
        <v>0</v>
      </c>
    </row>
    <row r="43" spans="2:12" x14ac:dyDescent="0.25">
      <c r="B43" s="6">
        <f t="shared" si="2"/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si="1"/>
        <v>0</v>
      </c>
    </row>
    <row r="44" spans="2:12" x14ac:dyDescent="0.25">
      <c r="B44" s="6">
        <f t="shared" si="2"/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1"/>
        <v>0</v>
      </c>
    </row>
    <row r="45" spans="2:12" x14ac:dyDescent="0.25">
      <c r="B45" s="6">
        <f t="shared" si="2"/>
        <v>37</v>
      </c>
      <c r="C45" s="7"/>
      <c r="D45" s="7"/>
      <c r="E45" s="4"/>
      <c r="F45" s="4"/>
      <c r="G45" s="4"/>
      <c r="H45" s="4"/>
      <c r="I45" s="4"/>
      <c r="J45" s="4"/>
      <c r="K45" s="4"/>
      <c r="L45" s="9">
        <f t="shared" si="1"/>
        <v>0</v>
      </c>
    </row>
    <row r="46" spans="2:12" x14ac:dyDescent="0.25">
      <c r="B46" s="6">
        <f t="shared" si="2"/>
        <v>38</v>
      </c>
      <c r="C46" s="7"/>
      <c r="D46" s="7"/>
      <c r="E46" s="4"/>
      <c r="F46" s="4"/>
      <c r="G46" s="4"/>
      <c r="H46" s="4"/>
      <c r="I46" s="4"/>
      <c r="J46" s="4"/>
      <c r="K46" s="4"/>
      <c r="L46" s="9">
        <f t="shared" si="1"/>
        <v>0</v>
      </c>
    </row>
    <row r="47" spans="2:12" x14ac:dyDescent="0.25">
      <c r="B47" s="6">
        <f t="shared" si="2"/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1"/>
        <v>0</v>
      </c>
    </row>
    <row r="48" spans="2:12" x14ac:dyDescent="0.25">
      <c r="B48" s="6">
        <f t="shared" si="2"/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1"/>
        <v>0</v>
      </c>
    </row>
    <row r="49" spans="2:12" x14ac:dyDescent="0.25">
      <c r="B49" s="6">
        <f t="shared" si="2"/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ref="L49:L53" si="3">SUM(E49:K49)/7</f>
        <v>0</v>
      </c>
    </row>
    <row r="50" spans="2:12" x14ac:dyDescent="0.25">
      <c r="B50" s="6">
        <f t="shared" si="2"/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3"/>
        <v>0</v>
      </c>
    </row>
    <row r="51" spans="2:12" x14ac:dyDescent="0.25">
      <c r="B51" s="6">
        <f t="shared" si="2"/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si="3"/>
        <v>0</v>
      </c>
    </row>
    <row r="52" spans="2:12" x14ac:dyDescent="0.25">
      <c r="B52" s="6">
        <f t="shared" si="2"/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3"/>
        <v>0</v>
      </c>
    </row>
    <row r="53" spans="2:12" x14ac:dyDescent="0.25">
      <c r="B53" s="6">
        <f t="shared" si="2"/>
        <v>45</v>
      </c>
      <c r="C53" s="3"/>
      <c r="D53" s="20"/>
      <c r="E53" s="3"/>
      <c r="F53" s="3"/>
      <c r="G53" s="3"/>
      <c r="H53" s="3"/>
      <c r="I53" s="3"/>
      <c r="J53" s="3"/>
      <c r="K53" s="3"/>
      <c r="L53" s="9">
        <f t="shared" si="3"/>
        <v>0</v>
      </c>
    </row>
    <row r="54" spans="2:12" x14ac:dyDescent="0.25">
      <c r="D54" s="21" t="s">
        <v>17</v>
      </c>
      <c r="E54" s="10">
        <f>COUNTIF(E9:E53,"&gt;=70")</f>
        <v>19</v>
      </c>
      <c r="F54" s="10">
        <f t="shared" ref="F54:K54" si="4">COUNTIF(F9:F53,"&gt;=70")</f>
        <v>18</v>
      </c>
      <c r="G54" s="10">
        <f t="shared" si="4"/>
        <v>19</v>
      </c>
      <c r="H54" s="10">
        <f t="shared" si="4"/>
        <v>0</v>
      </c>
      <c r="I54" s="10">
        <f t="shared" si="4"/>
        <v>0</v>
      </c>
      <c r="J54" s="10">
        <f t="shared" si="4"/>
        <v>0</v>
      </c>
      <c r="K54" s="10">
        <f t="shared" si="4"/>
        <v>0</v>
      </c>
      <c r="L54" s="14">
        <f t="shared" ref="L54" si="5">COUNTIF(L9:L48,"&gt;=70")</f>
        <v>0</v>
      </c>
    </row>
    <row r="55" spans="2:12" x14ac:dyDescent="0.25">
      <c r="D55" s="22" t="s">
        <v>18</v>
      </c>
      <c r="E55" s="11">
        <f>COUNTIF(E9:E53,"&lt;70")</f>
        <v>2</v>
      </c>
      <c r="F55" s="11">
        <f t="shared" ref="F55:L55" si="6">COUNTIF(F9:F53,"&lt;70")</f>
        <v>3</v>
      </c>
      <c r="G55" s="11">
        <f t="shared" si="6"/>
        <v>2</v>
      </c>
      <c r="H55" s="11">
        <f t="shared" si="6"/>
        <v>0</v>
      </c>
      <c r="I55" s="11">
        <f t="shared" si="6"/>
        <v>0</v>
      </c>
      <c r="J55" s="11">
        <f t="shared" si="6"/>
        <v>0</v>
      </c>
      <c r="K55" s="11">
        <f t="shared" si="6"/>
        <v>0</v>
      </c>
      <c r="L55" s="11">
        <f t="shared" si="6"/>
        <v>45</v>
      </c>
    </row>
    <row r="56" spans="2:12" x14ac:dyDescent="0.25">
      <c r="D56" s="22" t="s">
        <v>19</v>
      </c>
      <c r="E56" s="11">
        <f>COUNT(E9:E53)</f>
        <v>21</v>
      </c>
      <c r="F56" s="11">
        <f t="shared" ref="F56:L56" si="7">COUNT(F9:F53)</f>
        <v>21</v>
      </c>
      <c r="G56" s="11">
        <f t="shared" si="7"/>
        <v>21</v>
      </c>
      <c r="H56" s="11">
        <f t="shared" si="7"/>
        <v>0</v>
      </c>
      <c r="I56" s="11">
        <f t="shared" si="7"/>
        <v>0</v>
      </c>
      <c r="J56" s="11">
        <f t="shared" si="7"/>
        <v>0</v>
      </c>
      <c r="K56" s="11">
        <f t="shared" si="7"/>
        <v>0</v>
      </c>
      <c r="L56" s="11">
        <f t="shared" si="7"/>
        <v>45</v>
      </c>
    </row>
    <row r="57" spans="2:12" x14ac:dyDescent="0.25">
      <c r="D57" s="23" t="s">
        <v>14</v>
      </c>
      <c r="E57" s="12">
        <f>E54/E56</f>
        <v>0.90476190476190477</v>
      </c>
      <c r="F57" s="13">
        <f t="shared" ref="F57:L57" si="8">F54/F56</f>
        <v>0.8571428571428571</v>
      </c>
      <c r="G57" s="13">
        <f t="shared" si="8"/>
        <v>0.90476190476190477</v>
      </c>
      <c r="H57" s="13" t="e">
        <f t="shared" si="8"/>
        <v>#DIV/0!</v>
      </c>
      <c r="I57" s="13" t="e">
        <f t="shared" si="8"/>
        <v>#DIV/0!</v>
      </c>
      <c r="J57" s="13" t="e">
        <f t="shared" si="8"/>
        <v>#DIV/0!</v>
      </c>
      <c r="K57" s="13" t="e">
        <f t="shared" si="8"/>
        <v>#DIV/0!</v>
      </c>
      <c r="L57" s="13">
        <f t="shared" si="8"/>
        <v>0</v>
      </c>
    </row>
    <row r="58" spans="2:12" x14ac:dyDescent="0.25">
      <c r="D58" s="23" t="s">
        <v>15</v>
      </c>
      <c r="E58" s="12">
        <f>E55/E56</f>
        <v>9.5238095238095233E-2</v>
      </c>
      <c r="F58" s="12">
        <f t="shared" ref="F58:L58" si="9">F55/F56</f>
        <v>0.14285714285714285</v>
      </c>
      <c r="G58" s="13">
        <f t="shared" si="9"/>
        <v>9.5238095238095233E-2</v>
      </c>
      <c r="H58" s="13" t="e">
        <f t="shared" si="9"/>
        <v>#DIV/0!</v>
      </c>
      <c r="I58" s="13" t="e">
        <f t="shared" si="9"/>
        <v>#DIV/0!</v>
      </c>
      <c r="J58" s="13" t="e">
        <f t="shared" si="9"/>
        <v>#DIV/0!</v>
      </c>
      <c r="K58" s="13" t="e">
        <f t="shared" si="9"/>
        <v>#DIV/0!</v>
      </c>
      <c r="L58" s="13">
        <f t="shared" si="9"/>
        <v>1</v>
      </c>
    </row>
    <row r="60" spans="2:12" x14ac:dyDescent="0.25">
      <c r="C60" s="1"/>
      <c r="D60" s="1"/>
    </row>
    <row r="61" spans="2:12" x14ac:dyDescent="0.25">
      <c r="E61" s="34"/>
      <c r="F61" s="34"/>
      <c r="G61" s="34"/>
      <c r="H61" s="34"/>
      <c r="I61" s="34"/>
      <c r="J61" s="34"/>
      <c r="K61" s="34"/>
    </row>
    <row r="62" spans="2:12" x14ac:dyDescent="0.25">
      <c r="E62" s="29" t="s">
        <v>16</v>
      </c>
      <c r="F62" s="29"/>
      <c r="G62" s="29"/>
      <c r="H62" s="29"/>
      <c r="I62" s="29"/>
      <c r="J62" s="29"/>
      <c r="K62" s="29"/>
    </row>
  </sheetData>
  <mergeCells count="6">
    <mergeCell ref="E62:K62"/>
    <mergeCell ref="B2:K2"/>
    <mergeCell ref="C3:K3"/>
    <mergeCell ref="I4:J4"/>
    <mergeCell ref="E6:F6"/>
    <mergeCell ref="E61:K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AFI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Lupita Zetina</cp:lastModifiedBy>
  <cp:lastPrinted>2023-03-21T15:13:53Z</cp:lastPrinted>
  <dcterms:created xsi:type="dcterms:W3CDTF">2023-03-14T19:16:59Z</dcterms:created>
  <dcterms:modified xsi:type="dcterms:W3CDTF">2024-05-20T21:57:19Z</dcterms:modified>
</cp:coreProperties>
</file>