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kerubin\Desktop\ITSSATFEBJUN24\"/>
    </mc:Choice>
  </mc:AlternateContent>
  <xr:revisionPtr revIDLastSave="0" documentId="13_ncr:1_{C13C14BB-F026-4E63-AEED-82E624DED0E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B10" i="5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56" i="5"/>
  <c r="P56" i="4"/>
  <c r="O56" i="4"/>
  <c r="N56" i="4"/>
  <c r="M56" i="4"/>
  <c r="L56" i="4"/>
  <c r="K56" i="4"/>
  <c r="J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56" i="4"/>
  <c r="P56" i="3"/>
  <c r="O56" i="3"/>
  <c r="N56" i="3"/>
  <c r="M56" i="3"/>
  <c r="L56" i="3"/>
  <c r="K56" i="3"/>
  <c r="J56" i="3"/>
  <c r="P55" i="3"/>
  <c r="P58" i="3" s="1"/>
  <c r="O55" i="3"/>
  <c r="O58" i="3" s="1"/>
  <c r="N55" i="3"/>
  <c r="N58" i="3" s="1"/>
  <c r="M55" i="3"/>
  <c r="M58" i="3" s="1"/>
  <c r="L55" i="3"/>
  <c r="L58" i="3" s="1"/>
  <c r="K55" i="3"/>
  <c r="K58" i="3" s="1"/>
  <c r="J55" i="3"/>
  <c r="J58" i="3" s="1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56" i="3"/>
  <c r="Q56" i="6" l="1"/>
  <c r="M58" i="6"/>
  <c r="O58" i="6"/>
  <c r="Q54" i="6"/>
  <c r="Q57" i="6" s="1"/>
  <c r="Q55" i="6"/>
  <c r="Q58" i="6" s="1"/>
  <c r="Q54" i="5"/>
  <c r="Q57" i="5" s="1"/>
  <c r="Q55" i="5"/>
  <c r="Q58" i="5" s="1"/>
  <c r="J58" i="4"/>
  <c r="Q54" i="4"/>
  <c r="Q57" i="4" s="1"/>
  <c r="Q55" i="4"/>
  <c r="Q58" i="4" s="1"/>
  <c r="Q54" i="3"/>
  <c r="Q57" i="3" s="1"/>
  <c r="Q55" i="3"/>
  <c r="Q58" i="3" s="1"/>
  <c r="K57" i="1"/>
  <c r="L57" i="1"/>
  <c r="M57" i="1"/>
  <c r="N57" i="1"/>
  <c r="O57" i="1"/>
  <c r="P57" i="1"/>
  <c r="J57" i="1"/>
  <c r="K56" i="1"/>
  <c r="L56" i="1"/>
  <c r="M56" i="1"/>
  <c r="N56" i="1"/>
  <c r="O56" i="1"/>
  <c r="P56" i="1"/>
  <c r="K55" i="1"/>
  <c r="L55" i="1"/>
  <c r="M55" i="1"/>
  <c r="N55" i="1"/>
  <c r="O55" i="1"/>
  <c r="P55" i="1"/>
  <c r="J56" i="1"/>
  <c r="J55" i="1"/>
  <c r="K59" i="1" l="1"/>
  <c r="L59" i="1"/>
  <c r="M59" i="1"/>
  <c r="N59" i="1"/>
  <c r="O59" i="1"/>
  <c r="P59" i="1"/>
  <c r="K58" i="1"/>
  <c r="L58" i="1"/>
  <c r="M58" i="1"/>
  <c r="N58" i="1"/>
  <c r="O58" i="1"/>
  <c r="P58" i="1"/>
  <c r="J59" i="1"/>
  <c r="J58" i="1"/>
  <c r="Q57" i="1" l="1"/>
  <c r="Q56" i="1"/>
  <c r="Q59" i="1" s="1"/>
  <c r="Q55" i="1"/>
  <c r="B10" i="1"/>
  <c r="B11" i="1" s="1"/>
  <c r="B12" i="1" s="1"/>
  <c r="B13" i="1" s="1"/>
  <c r="B14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Q58" i="1" l="1"/>
</calcChain>
</file>

<file path=xl/sharedStrings.xml><?xml version="1.0" encoding="utf-8"?>
<sst xmlns="http://schemas.openxmlformats.org/spreadsheetml/2006/main" count="675" uniqueCount="270">
  <si>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</si>
  <si>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</si>
  <si>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</si>
  <si>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</si>
  <si>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</si>
  <si>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</si>
  <si>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</si>
  <si>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</si>
  <si>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</si>
  <si>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</si>
  <si>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</si>
  <si>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</si>
  <si>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</si>
  <si>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</si>
  <si>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</si>
  <si>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</si>
  <si>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</si>
  <si>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</si>
  <si>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</si>
  <si>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</si>
  <si>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</si>
  <si>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</si>
  <si>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</si>
  <si>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</si>
  <si>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MCE.AARÓN SÁNCHEZ ISIDORO</t>
  </si>
  <si>
    <t>MCE.AARÓN SANCHEZ ISIDORO</t>
  </si>
  <si>
    <t>211U0227</t>
  </si>
  <si>
    <t>ALVARES MIXTEGA ITZEL ARELY</t>
  </si>
  <si>
    <t>ANDRADE CARMONA LESLIE</t>
  </si>
  <si>
    <t>CHAGALA PACHECO FLOR EDITH</t>
  </si>
  <si>
    <t>CHIGUIL CHAGALA JUAN EDUARDO</t>
  </si>
  <si>
    <t>CHONTAL MUÑOZ ARACELI NOEMI</t>
  </si>
  <si>
    <t>CHONTAL VILLEGAS JORGE ALFREDO</t>
  </si>
  <si>
    <t>ESCRIBANO PRETELIN OSCAR MANUEL</t>
  </si>
  <si>
    <t>GARCIA MARTINEZ LIZETH</t>
  </si>
  <si>
    <t>GONZALEZ FLORES JUAN FERNANDO</t>
  </si>
  <si>
    <t>HERNANDEZ CISNEROS CARLOS JOSE</t>
  </si>
  <si>
    <t>HERRERA ROLON SHAILA</t>
  </si>
  <si>
    <t>LUCHO MUÑOZ ALEYDIS LISETTE</t>
  </si>
  <si>
    <t>MENDOZA ACULTECO CLAUDIA JAZMIN</t>
  </si>
  <si>
    <t>MEZO POLITO YULISSA</t>
  </si>
  <si>
    <t>MORISCO SANTANA EVELIN</t>
  </si>
  <si>
    <t>PAEZ GONZALEZ YOCELIN</t>
  </si>
  <si>
    <t>PALAS CHAGALA DANIELA JOSSAJAN</t>
  </si>
  <si>
    <t xml:space="preserve">PITALUA MARTÍNEZ ANDREA </t>
  </si>
  <si>
    <t>PUCHETA ARRES JUAN ANGEL</t>
  </si>
  <si>
    <t>PUCHETA PALAYOT KARINA GUADALUPE</t>
  </si>
  <si>
    <t>PUCHETA VILLEGAS SERGIO ALMIR</t>
  </si>
  <si>
    <t>RODRIGUEZ XOLO MONSERRAT</t>
  </si>
  <si>
    <t>RODRIGUEZ ZAMORA ESTRELLA</t>
  </si>
  <si>
    <t>ROSARIO OBIL DAVID</t>
  </si>
  <si>
    <t>SALAZAR MARCIAL ROSA ISELA</t>
  </si>
  <si>
    <t>TEMICH CHAGALA JOSE FERNANDO</t>
  </si>
  <si>
    <t>TEMICH ZAPO ORLANDO DE JESUS</t>
  </si>
  <si>
    <t>TEOBA COTO MIGUEL ANGEL</t>
  </si>
  <si>
    <t>USCANGA REYES CHRISTOPHER</t>
  </si>
  <si>
    <t>VARA CHACHA FELISA GUADALUPE</t>
  </si>
  <si>
    <t>VERDEJO LUNA AGUSTIN</t>
  </si>
  <si>
    <t>BAXIN XOLO EMMANUEL</t>
  </si>
  <si>
    <t>PÉREZ CHIGUIL DAVID DE JESUS</t>
  </si>
  <si>
    <t>PÉREZ USCANGA MARIELLA YAMILLETH</t>
  </si>
  <si>
    <t>PONCE ALVARADO MARIA DEL CARMEN</t>
  </si>
  <si>
    <t>ACUA RAMÍREZ TRISTÁN ANDER</t>
  </si>
  <si>
    <t>AVILA ARVEA STEFANY ANDREA</t>
  </si>
  <si>
    <t>CANELA OLIVER ALEJANDRA</t>
  </si>
  <si>
    <t>CHAPOL ORTIZ ARIADNA PAOLA</t>
  </si>
  <si>
    <t>CHINTAL PELAYO VICTOR MANUEL</t>
  </si>
  <si>
    <t>DOMINGUEZ CAMPECHANO ELIZABETH</t>
  </si>
  <si>
    <t>DOMINGUEZ PROMOTOR CORAL</t>
  </si>
  <si>
    <t>ESCRIBANO DOMINGUEZ EDGAR OMAR</t>
  </si>
  <si>
    <t>FARIAS POUCHOULEN SAHIAN</t>
  </si>
  <si>
    <t>GRACIA MARTINEZ GUSTAVO ADOLFO</t>
  </si>
  <si>
    <t>MARTÍNEZ NIEVES MICHELLE ADRIANA</t>
  </si>
  <si>
    <t>MIROS HERRERA ADELINE</t>
  </si>
  <si>
    <t>PAEZ SANTOS YOLIVEY</t>
  </si>
  <si>
    <t>PÉREZ MARTÍNEZ JOALY LIZETH</t>
  </si>
  <si>
    <t>PUCHETA MIROS MAYRA GUADALUPE</t>
  </si>
  <si>
    <t>QUINTO TOME MARISOL DE JESUS</t>
  </si>
  <si>
    <t>RODRIGUEZ XALATE SANDRA ITZEL</t>
  </si>
  <si>
    <t>ROQUE NAVARRETE DAYSEE GUADALUPE</t>
  </si>
  <si>
    <t>SÁNCHEZ HERNÁMDEZ URIEL DEL ANGEL</t>
  </si>
  <si>
    <t>SERRANO SALAZAR ANDREA</t>
  </si>
  <si>
    <t>SINTA GONZALEZ  AEELEN INES</t>
  </si>
  <si>
    <t>SINTA TEMICH GABRIELA</t>
  </si>
  <si>
    <t xml:space="preserve">TEPACH ARRES   MARIA GUADALUPE              </t>
  </si>
  <si>
    <t xml:space="preserve">TORRES PIÑA LUISA    ARTIRINA                                              </t>
  </si>
  <si>
    <t>TURRENT HERNANDEZ LILIANA DEL CARMEN</t>
  </si>
  <si>
    <t>VELASCO CHIMA YURIDIA</t>
  </si>
  <si>
    <t>VILLEGAS COBAXIN MARIA JOSE</t>
  </si>
  <si>
    <t>XALATE MENDOZA MARIA FERNANDA</t>
  </si>
  <si>
    <t xml:space="preserve">XOLO CABAXIN YURI DIANA </t>
  </si>
  <si>
    <t>XOLO CUATZOZON SAMUEL MISA</t>
  </si>
  <si>
    <t>201U0132</t>
  </si>
  <si>
    <t>201U0148</t>
  </si>
  <si>
    <t>201U0150</t>
  </si>
  <si>
    <t>201U0458</t>
  </si>
  <si>
    <t>221U0268</t>
  </si>
  <si>
    <t>221U0270</t>
  </si>
  <si>
    <t>221U0279</t>
  </si>
  <si>
    <t>221U0281</t>
  </si>
  <si>
    <t>221U0837</t>
  </si>
  <si>
    <t>221U0282</t>
  </si>
  <si>
    <t>221U0290</t>
  </si>
  <si>
    <t>221U0291</t>
  </si>
  <si>
    <t>221U0293</t>
  </si>
  <si>
    <t>221U0297</t>
  </si>
  <si>
    <t>221U0300</t>
  </si>
  <si>
    <t>221U0308</t>
  </si>
  <si>
    <t>221U0309</t>
  </si>
  <si>
    <t>221U0347</t>
  </si>
  <si>
    <t>221U0316</t>
  </si>
  <si>
    <t>221U0319</t>
  </si>
  <si>
    <t>221U0320</t>
  </si>
  <si>
    <t>221U0321</t>
  </si>
  <si>
    <t>221U0322</t>
  </si>
  <si>
    <t>221U0324</t>
  </si>
  <si>
    <t>221U0325</t>
  </si>
  <si>
    <t>221U0326</t>
  </si>
  <si>
    <t>221U0328</t>
  </si>
  <si>
    <t>221U0332</t>
  </si>
  <si>
    <t>221U0333</t>
  </si>
  <si>
    <t>221U0334</t>
  </si>
  <si>
    <t>221U0336</t>
  </si>
  <si>
    <t>221U0337</t>
  </si>
  <si>
    <t>221U0341</t>
  </si>
  <si>
    <t>201U0156</t>
  </si>
  <si>
    <t>201U0129</t>
  </si>
  <si>
    <t>201U0419</t>
  </si>
  <si>
    <t>201U0133</t>
  </si>
  <si>
    <t>201U0478</t>
  </si>
  <si>
    <t>201U0134</t>
  </si>
  <si>
    <t>201U0135</t>
  </si>
  <si>
    <t>201U0136</t>
  </si>
  <si>
    <t>201U0138</t>
  </si>
  <si>
    <t>201U0139</t>
  </si>
  <si>
    <t>201U0143</t>
  </si>
  <si>
    <t>201U0146</t>
  </si>
  <si>
    <t>201U0452</t>
  </si>
  <si>
    <t>201U0431</t>
  </si>
  <si>
    <t>201U0149</t>
  </si>
  <si>
    <t>201U0153</t>
  </si>
  <si>
    <t>201U0154</t>
  </si>
  <si>
    <t>201U0155</t>
  </si>
  <si>
    <t>201U0158</t>
  </si>
  <si>
    <t>201U0516</t>
  </si>
  <si>
    <t>201U0491</t>
  </si>
  <si>
    <t>201U0159</t>
  </si>
  <si>
    <t>201U0518</t>
  </si>
  <si>
    <t>201U0163</t>
  </si>
  <si>
    <t>201U0164</t>
  </si>
  <si>
    <t>201U0165</t>
  </si>
  <si>
    <t>201U0318</t>
  </si>
  <si>
    <t>201U0166</t>
  </si>
  <si>
    <t>201U0167</t>
  </si>
  <si>
    <t>DESARROLLO SUSTENTABLE</t>
  </si>
  <si>
    <t>FEBRERO - JUNIO 2024</t>
  </si>
  <si>
    <t>405-B</t>
  </si>
  <si>
    <t>COBIX MARTINEZ ALEJANDRA GUADALUPE</t>
  </si>
  <si>
    <t>FORMULACIÓN Y EVALUACIÓN DE PROYECTOS</t>
  </si>
  <si>
    <t>805-A</t>
  </si>
  <si>
    <t>191U0205</t>
  </si>
  <si>
    <t>CAGAL MALAGA LUIS ANTONIO</t>
  </si>
  <si>
    <t>191U0279</t>
  </si>
  <si>
    <t>TEOBAL HERRERA SAMUEL ADONAY</t>
  </si>
  <si>
    <t xml:space="preserve">TORRES PIÑA LUISA    ARTURINA                                              </t>
  </si>
  <si>
    <t>XOLO CUATZOZON SAMUEL ISAI</t>
  </si>
  <si>
    <t>CHONTAL PELAYO VICTOR MANUEL</t>
  </si>
  <si>
    <t>ESCRIBANO RODRÍGUEZ EDGAR OMAR</t>
  </si>
  <si>
    <t>SÁNCHEZ HERNÁNDEZ URIEL DEL ANGEL</t>
  </si>
  <si>
    <t>201U0161</t>
  </si>
  <si>
    <t>CHONTAL MUÑOZ ARELI NOEMI</t>
  </si>
  <si>
    <t>221U0289</t>
  </si>
  <si>
    <t>JIMENEZ TENORIO CHRISTIAN JHOVANY</t>
  </si>
  <si>
    <t>221U0298</t>
  </si>
  <si>
    <t>221U0346</t>
  </si>
  <si>
    <t>PAEZ GONZALEZ KENIA YOCELIN</t>
  </si>
  <si>
    <t>FUNCIÓN ADMINISTRATIVA I</t>
  </si>
  <si>
    <t>205-C</t>
  </si>
  <si>
    <t>231U0187</t>
  </si>
  <si>
    <t>CAMPOS CHIGO JONATHAN</t>
  </si>
  <si>
    <t>231U0190</t>
  </si>
  <si>
    <t>231U0194</t>
  </si>
  <si>
    <t>CHAPOL ORTÍZ LUIS ANTONIO</t>
  </si>
  <si>
    <t>COTA ALVARADO BRYAN DE LESUS</t>
  </si>
  <si>
    <t>231UU205</t>
  </si>
  <si>
    <t>LUPERCIO SÁNCHEZ TERESITA DE JESUS</t>
  </si>
  <si>
    <t>231U0212</t>
  </si>
  <si>
    <t>MIROS DOMINGUEZ KARLA RUBI</t>
  </si>
  <si>
    <t>231U0218</t>
  </si>
  <si>
    <t>PASCUAL RAMÍREZ MAYTE</t>
  </si>
  <si>
    <t>231U0219</t>
  </si>
  <si>
    <t>PAZ TENORIO BELINDA</t>
  </si>
  <si>
    <t>231U0611</t>
  </si>
  <si>
    <t>POXTAN VELASCO MARICELA</t>
  </si>
  <si>
    <t>231U0222</t>
  </si>
  <si>
    <t>PUCHETA TON DAVID ALEJANDRO</t>
  </si>
  <si>
    <t>231U0436</t>
  </si>
  <si>
    <t>RASCON CORTES GRECIA DEL CARMEN</t>
  </si>
  <si>
    <t>RAYMUNDO ALVARADO EDGAR RAFAEL</t>
  </si>
  <si>
    <t>231U0695</t>
  </si>
  <si>
    <t>SOSA COPETE MIA EDITH</t>
  </si>
  <si>
    <t>231U0590</t>
  </si>
  <si>
    <t>CHAGALA PAXTIAN LUIS ARTURO</t>
  </si>
  <si>
    <t>SOSA OCTAVO PALOMA GUADALUPE</t>
  </si>
  <si>
    <t>231U0229</t>
  </si>
  <si>
    <t>231U0225</t>
  </si>
  <si>
    <t>231U0615</t>
  </si>
  <si>
    <t>VELASCO SEBA GABRIELA</t>
  </si>
  <si>
    <t>SISTEMA DE INFORMACIÓN DE LA MERCADOTECNIA</t>
  </si>
  <si>
    <t>605-A</t>
  </si>
  <si>
    <t>211U0208</t>
  </si>
  <si>
    <t>211U0617</t>
  </si>
  <si>
    <t>211U0223</t>
  </si>
  <si>
    <t>211U0225</t>
  </si>
  <si>
    <t>211U0226</t>
  </si>
  <si>
    <t>211U0229</t>
  </si>
  <si>
    <t>211U0234</t>
  </si>
  <si>
    <t>211U0618</t>
  </si>
  <si>
    <t>211U0615</t>
  </si>
  <si>
    <t>211U0212</t>
  </si>
  <si>
    <t>211U0214</t>
  </si>
  <si>
    <t>211U0215</t>
  </si>
  <si>
    <t>211U0217</t>
  </si>
  <si>
    <t>211U0242</t>
  </si>
  <si>
    <t>211U0243</t>
  </si>
  <si>
    <t>211U0249</t>
  </si>
  <si>
    <t>211U0252</t>
  </si>
  <si>
    <t>211U0254</t>
  </si>
  <si>
    <t>211U0255</t>
  </si>
  <si>
    <t>211U0256</t>
  </si>
  <si>
    <t>211U0260</t>
  </si>
  <si>
    <t>211U0265</t>
  </si>
  <si>
    <t>211U0270</t>
  </si>
  <si>
    <t>211U0272</t>
  </si>
  <si>
    <t>211U0273</t>
  </si>
  <si>
    <t>211U0279</t>
  </si>
  <si>
    <t>211U0284</t>
  </si>
  <si>
    <t>211U0614</t>
  </si>
  <si>
    <t>211U0286</t>
  </si>
  <si>
    <t>211U0289</t>
  </si>
  <si>
    <t>AMBROS MALAGA DIANA AZUCENA</t>
  </si>
  <si>
    <t>BAXIN POLITO FATIMA ALEJANDRA</t>
  </si>
  <si>
    <t>BUSTAMANTE FISCAL ANAI</t>
  </si>
  <si>
    <t>CABAÑAS VILLASANA JUAN MANUEL</t>
  </si>
  <si>
    <t>CASTRO XALA AIXA MICHELLE</t>
  </si>
  <si>
    <t>CAGAL XOLO GABRIELA</t>
  </si>
  <si>
    <t>CHIBAMBA IGNOT ESTRELLA</t>
  </si>
  <si>
    <t>CHIPOL XALA JOSUE</t>
  </si>
  <si>
    <t>CHONTAL GRACÍA DIANA YAZARET</t>
  </si>
  <si>
    <t>CRUZ LOBATO HENRY</t>
  </si>
  <si>
    <t>FISCAL CATEMAXCA ISAEL</t>
  </si>
  <si>
    <t>HERNÁNDEZ ABSALÓN ADRIANA</t>
  </si>
  <si>
    <t>IXBA CHONTAL PERLA DEL CARMEN</t>
  </si>
  <si>
    <t>IZQUIERDO CARRIÓN RICARDO</t>
  </si>
  <si>
    <t>LAZARO MARTÍNEZ HERIBERTO CARLOS</t>
  </si>
  <si>
    <t>MARTÍNEZ MARTÍNEZ VICTOR HUGO</t>
  </si>
  <si>
    <t>OLEA CATEMAXCA KENIA SARAI</t>
  </si>
  <si>
    <t>ORTEGA SANCHEZ ANGEL ANDRÉS</t>
  </si>
  <si>
    <t>OSORIO IXTEPAN MARCOS</t>
  </si>
  <si>
    <t>PEREZ ESCRIBANO LAISA CONCEPCIÓN</t>
  </si>
  <si>
    <t>PRETELIN FONSECA MARIA JOSE</t>
  </si>
  <si>
    <t>REYES COSME ALEX</t>
  </si>
  <si>
    <t>RODRIGUEZ MARCIAL HEIDI ANGELICA</t>
  </si>
  <si>
    <t>SAINZ CHIGUIL ALEJANDRA</t>
  </si>
  <si>
    <t>MORALES HERNÁNDEZ ZAZIL-HA ZILVANI</t>
  </si>
  <si>
    <t>TEPOX CHAPOL ROSA YASMIN</t>
  </si>
  <si>
    <t>VASQUEZ CORDERO CARLOS YAVHET</t>
  </si>
  <si>
    <t>VELASCO CONTRERAS GUSTAVO</t>
  </si>
  <si>
    <t>VERGARA POLITO MARIA MAGDALENA</t>
  </si>
  <si>
    <t>XOLO TORNADO LIZBETH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</si>
</sst>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1" xfId="0" applyFont="1" applyBorder="1"/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2" xfId="0" applyFont="1" applyBorder="1"/>
    <xf numFmtId="0" fontId="0" fillId="0" borderId="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1" xfId="0" applyFont="1" applyBorder="1" applyAlignment="1"/>
    <xf numFmtId="0" fontId="0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U63"/>
  <sheetViews>
    <sheetView topLeftCell="A19" zoomScale="93" zoomScaleNormal="93" workbookViewId="0">
      <selection activeCell="J42" sqref="J4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21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21" x14ac:dyDescent="0.25">
      <c r="C4" t="s">
        <v>0</v>
      </c>
      <c r="D4" s="37" t="s">
        <v>154</v>
      </c>
      <c r="E4" s="37"/>
      <c r="F4" s="37"/>
      <c r="G4" s="37"/>
      <c r="I4" t="s">
        <v>1</v>
      </c>
      <c r="J4" s="38" t="s">
        <v>156</v>
      </c>
      <c r="K4" s="38"/>
      <c r="M4" t="s">
        <v>2</v>
      </c>
      <c r="N4" s="39">
        <v>45328</v>
      </c>
      <c r="O4" s="39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38" t="s">
        <v>155</v>
      </c>
      <c r="E6" s="38"/>
      <c r="F6" s="38"/>
      <c r="G6" s="38"/>
      <c r="I6" s="20" t="s">
        <v>22</v>
      </c>
      <c r="J6" s="20"/>
      <c r="K6" s="42" t="s">
        <v>24</v>
      </c>
      <c r="L6" s="42"/>
      <c r="M6" s="42"/>
      <c r="N6" s="42"/>
      <c r="O6" s="42"/>
      <c r="P6" s="42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U8" s="1"/>
    </row>
    <row r="9" spans="2:21" x14ac:dyDescent="0.25">
      <c r="B9" s="6">
        <v>1</v>
      </c>
      <c r="C9" s="6" t="s">
        <v>96</v>
      </c>
      <c r="D9" s="28" t="s">
        <v>27</v>
      </c>
      <c r="E9" s="29" t="s">
        <v>27</v>
      </c>
      <c r="F9" s="29" t="s">
        <v>27</v>
      </c>
      <c r="G9" s="29" t="s">
        <v>27</v>
      </c>
      <c r="H9" s="29" t="s">
        <v>27</v>
      </c>
      <c r="I9" s="30" t="s">
        <v>27</v>
      </c>
      <c r="J9" s="18">
        <v>80</v>
      </c>
      <c r="K9" s="18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/>
      <c r="U9" s="1"/>
    </row>
    <row r="10" spans="2:21" x14ac:dyDescent="0.25">
      <c r="B10" s="6">
        <f>B9+1</f>
        <v>2</v>
      </c>
      <c r="C10" s="6" t="s">
        <v>97</v>
      </c>
      <c r="D10" s="28" t="s">
        <v>28</v>
      </c>
      <c r="E10" s="29" t="s">
        <v>28</v>
      </c>
      <c r="F10" s="29" t="s">
        <v>28</v>
      </c>
      <c r="G10" s="29" t="s">
        <v>28</v>
      </c>
      <c r="H10" s="29" t="s">
        <v>28</v>
      </c>
      <c r="I10" s="30" t="s">
        <v>28</v>
      </c>
      <c r="J10" s="18">
        <v>70</v>
      </c>
      <c r="K10" s="18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/>
      <c r="U10" s="1"/>
    </row>
    <row r="11" spans="2:21" x14ac:dyDescent="0.25">
      <c r="B11" s="6">
        <f t="shared" ref="B11:B54" si="0">B10+1</f>
        <v>3</v>
      </c>
      <c r="C11" s="6" t="s">
        <v>98</v>
      </c>
      <c r="D11" s="28" t="s">
        <v>29</v>
      </c>
      <c r="E11" s="29" t="s">
        <v>29</v>
      </c>
      <c r="F11" s="29" t="s">
        <v>29</v>
      </c>
      <c r="G11" s="29" t="s">
        <v>29</v>
      </c>
      <c r="H11" s="29" t="s">
        <v>29</v>
      </c>
      <c r="I11" s="30" t="s">
        <v>29</v>
      </c>
      <c r="J11" s="18">
        <v>80</v>
      </c>
      <c r="K11" s="18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/>
      <c r="U11" s="1"/>
    </row>
    <row r="12" spans="2:21" x14ac:dyDescent="0.25">
      <c r="B12" s="6">
        <f t="shared" si="0"/>
        <v>4</v>
      </c>
      <c r="C12" s="6" t="s">
        <v>99</v>
      </c>
      <c r="D12" s="28" t="s">
        <v>30</v>
      </c>
      <c r="E12" s="29" t="s">
        <v>30</v>
      </c>
      <c r="F12" s="29" t="s">
        <v>30</v>
      </c>
      <c r="G12" s="29" t="s">
        <v>30</v>
      </c>
      <c r="H12" s="29" t="s">
        <v>30</v>
      </c>
      <c r="I12" s="30" t="s">
        <v>30</v>
      </c>
      <c r="J12" s="18">
        <v>50</v>
      </c>
      <c r="K12" s="18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/>
      <c r="U12" s="1"/>
    </row>
    <row r="13" spans="2:21" x14ac:dyDescent="0.25">
      <c r="B13" s="6">
        <f t="shared" si="0"/>
        <v>5</v>
      </c>
      <c r="C13" s="6" t="s">
        <v>100</v>
      </c>
      <c r="D13" s="28" t="s">
        <v>170</v>
      </c>
      <c r="E13" s="29" t="s">
        <v>31</v>
      </c>
      <c r="F13" s="29" t="s">
        <v>31</v>
      </c>
      <c r="G13" s="29" t="s">
        <v>31</v>
      </c>
      <c r="H13" s="29" t="s">
        <v>31</v>
      </c>
      <c r="I13" s="30" t="s">
        <v>31</v>
      </c>
      <c r="J13" s="18">
        <v>90</v>
      </c>
      <c r="K13" s="18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/>
      <c r="U13" s="1"/>
    </row>
    <row r="14" spans="2:21" x14ac:dyDescent="0.25">
      <c r="B14" s="6">
        <f t="shared" si="0"/>
        <v>6</v>
      </c>
      <c r="C14" s="6" t="s">
        <v>101</v>
      </c>
      <c r="D14" s="28" t="s">
        <v>32</v>
      </c>
      <c r="E14" s="29" t="s">
        <v>32</v>
      </c>
      <c r="F14" s="29" t="s">
        <v>32</v>
      </c>
      <c r="G14" s="29" t="s">
        <v>32</v>
      </c>
      <c r="H14" s="29" t="s">
        <v>32</v>
      </c>
      <c r="I14" s="30" t="s">
        <v>32</v>
      </c>
      <c r="J14" s="18">
        <v>65</v>
      </c>
      <c r="K14" s="18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/>
      <c r="U14" s="1"/>
    </row>
    <row r="15" spans="2:21" x14ac:dyDescent="0.25">
      <c r="B15" s="6">
        <v>7</v>
      </c>
      <c r="C15" s="6" t="s">
        <v>26</v>
      </c>
      <c r="D15" s="28" t="s">
        <v>157</v>
      </c>
      <c r="E15" s="29"/>
      <c r="F15" s="29"/>
      <c r="G15" s="29"/>
      <c r="H15" s="29"/>
      <c r="I15" s="30"/>
      <c r="J15" s="18">
        <v>75</v>
      </c>
      <c r="K15" s="18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/>
      <c r="U15" s="1"/>
    </row>
    <row r="16" spans="2:21" x14ac:dyDescent="0.25">
      <c r="B16" s="6">
        <v>8</v>
      </c>
      <c r="C16" s="6" t="s">
        <v>171</v>
      </c>
      <c r="D16" s="28" t="s">
        <v>33</v>
      </c>
      <c r="E16" s="29" t="s">
        <v>33</v>
      </c>
      <c r="F16" s="29" t="s">
        <v>33</v>
      </c>
      <c r="G16" s="29" t="s">
        <v>33</v>
      </c>
      <c r="H16" s="29" t="s">
        <v>33</v>
      </c>
      <c r="I16" s="30" t="s">
        <v>33</v>
      </c>
      <c r="J16" s="18">
        <v>80</v>
      </c>
      <c r="K16" s="18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/>
      <c r="U16" s="1"/>
    </row>
    <row r="17" spans="2:21" x14ac:dyDescent="0.25">
      <c r="B17" s="6">
        <f t="shared" si="0"/>
        <v>9</v>
      </c>
      <c r="C17" s="6" t="s">
        <v>102</v>
      </c>
      <c r="D17" s="28" t="s">
        <v>34</v>
      </c>
      <c r="E17" s="29" t="s">
        <v>34</v>
      </c>
      <c r="F17" s="29" t="s">
        <v>34</v>
      </c>
      <c r="G17" s="29" t="s">
        <v>34</v>
      </c>
      <c r="H17" s="29" t="s">
        <v>34</v>
      </c>
      <c r="I17" s="30" t="s">
        <v>34</v>
      </c>
      <c r="J17" s="18">
        <v>85</v>
      </c>
      <c r="K17" s="18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/>
      <c r="U17" s="1"/>
    </row>
    <row r="18" spans="2:21" x14ac:dyDescent="0.25">
      <c r="B18" s="6">
        <f t="shared" si="0"/>
        <v>10</v>
      </c>
      <c r="C18" s="6" t="s">
        <v>103</v>
      </c>
      <c r="D18" s="28" t="s">
        <v>35</v>
      </c>
      <c r="E18" s="29" t="s">
        <v>35</v>
      </c>
      <c r="F18" s="29" t="s">
        <v>35</v>
      </c>
      <c r="G18" s="29" t="s">
        <v>35</v>
      </c>
      <c r="H18" s="29" t="s">
        <v>35</v>
      </c>
      <c r="I18" s="30" t="s">
        <v>35</v>
      </c>
      <c r="J18" s="18">
        <v>65</v>
      </c>
      <c r="K18" s="18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/>
      <c r="U18" s="1"/>
    </row>
    <row r="19" spans="2:21" x14ac:dyDescent="0.25">
      <c r="B19" s="6">
        <f t="shared" si="0"/>
        <v>11</v>
      </c>
      <c r="C19" s="6" t="s">
        <v>104</v>
      </c>
      <c r="D19" s="28" t="s">
        <v>36</v>
      </c>
      <c r="E19" s="29" t="s">
        <v>36</v>
      </c>
      <c r="F19" s="29" t="s">
        <v>36</v>
      </c>
      <c r="G19" s="29" t="s">
        <v>36</v>
      </c>
      <c r="H19" s="29" t="s">
        <v>36</v>
      </c>
      <c r="I19" s="30" t="s">
        <v>36</v>
      </c>
      <c r="J19" s="18">
        <v>80</v>
      </c>
      <c r="K19" s="18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/>
      <c r="U19" s="1"/>
    </row>
    <row r="20" spans="2:21" x14ac:dyDescent="0.25">
      <c r="B20" s="6">
        <f t="shared" si="0"/>
        <v>12</v>
      </c>
      <c r="C20" s="6" t="s">
        <v>105</v>
      </c>
      <c r="D20" s="28" t="s">
        <v>37</v>
      </c>
      <c r="E20" s="29" t="s">
        <v>37</v>
      </c>
      <c r="F20" s="29" t="s">
        <v>37</v>
      </c>
      <c r="G20" s="29" t="s">
        <v>37</v>
      </c>
      <c r="H20" s="29" t="s">
        <v>37</v>
      </c>
      <c r="I20" s="30" t="s">
        <v>37</v>
      </c>
      <c r="J20" s="19">
        <v>87</v>
      </c>
      <c r="K20" s="19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/>
    </row>
    <row r="21" spans="2:21" x14ac:dyDescent="0.25">
      <c r="B21" s="6">
        <f t="shared" si="0"/>
        <v>13</v>
      </c>
      <c r="C21" s="6" t="s">
        <v>173</v>
      </c>
      <c r="D21" s="32" t="s">
        <v>172</v>
      </c>
      <c r="E21" s="32"/>
      <c r="F21" s="32"/>
      <c r="G21" s="32"/>
      <c r="H21" s="32"/>
      <c r="I21" s="32"/>
      <c r="J21" s="18">
        <v>80</v>
      </c>
      <c r="K21" s="18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/>
    </row>
    <row r="22" spans="2:21" x14ac:dyDescent="0.25">
      <c r="B22" s="6">
        <f t="shared" si="0"/>
        <v>14</v>
      </c>
      <c r="C22" s="6" t="s">
        <v>106</v>
      </c>
      <c r="D22" s="28" t="s">
        <v>38</v>
      </c>
      <c r="E22" s="29" t="s">
        <v>38</v>
      </c>
      <c r="F22" s="29" t="s">
        <v>38</v>
      </c>
      <c r="G22" s="29" t="s">
        <v>38</v>
      </c>
      <c r="H22" s="29" t="s">
        <v>38</v>
      </c>
      <c r="I22" s="30" t="s">
        <v>38</v>
      </c>
      <c r="J22" s="18">
        <v>85</v>
      </c>
      <c r="K22" s="18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/>
    </row>
    <row r="23" spans="2:21" x14ac:dyDescent="0.25">
      <c r="B23" s="6">
        <f t="shared" si="0"/>
        <v>15</v>
      </c>
      <c r="C23" s="6" t="s">
        <v>107</v>
      </c>
      <c r="D23" s="28" t="s">
        <v>39</v>
      </c>
      <c r="E23" s="29" t="s">
        <v>39</v>
      </c>
      <c r="F23" s="29" t="s">
        <v>39</v>
      </c>
      <c r="G23" s="29" t="s">
        <v>39</v>
      </c>
      <c r="H23" s="29" t="s">
        <v>39</v>
      </c>
      <c r="I23" s="30" t="s">
        <v>39</v>
      </c>
      <c r="J23" s="18">
        <v>80</v>
      </c>
      <c r="K23" s="18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/>
    </row>
    <row r="24" spans="2:21" x14ac:dyDescent="0.25">
      <c r="B24" s="6">
        <f t="shared" si="0"/>
        <v>16</v>
      </c>
      <c r="C24" s="6" t="s">
        <v>108</v>
      </c>
      <c r="D24" s="28" t="s">
        <v>40</v>
      </c>
      <c r="E24" s="29" t="s">
        <v>40</v>
      </c>
      <c r="F24" s="29" t="s">
        <v>40</v>
      </c>
      <c r="G24" s="29" t="s">
        <v>40</v>
      </c>
      <c r="H24" s="29" t="s">
        <v>40</v>
      </c>
      <c r="I24" s="30" t="s">
        <v>40</v>
      </c>
      <c r="J24" s="18">
        <v>90</v>
      </c>
      <c r="K24" s="18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/>
    </row>
    <row r="25" spans="2:21" x14ac:dyDescent="0.25">
      <c r="B25" s="6">
        <f t="shared" si="0"/>
        <v>17</v>
      </c>
      <c r="C25" s="6" t="s">
        <v>174</v>
      </c>
      <c r="D25" s="28" t="s">
        <v>41</v>
      </c>
      <c r="E25" s="29" t="s">
        <v>41</v>
      </c>
      <c r="F25" s="29" t="s">
        <v>41</v>
      </c>
      <c r="G25" s="29" t="s">
        <v>41</v>
      </c>
      <c r="H25" s="29" t="s">
        <v>41</v>
      </c>
      <c r="I25" s="30" t="s">
        <v>41</v>
      </c>
      <c r="J25" s="18">
        <v>80</v>
      </c>
      <c r="K25" s="18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/>
    </row>
    <row r="26" spans="2:21" x14ac:dyDescent="0.25">
      <c r="B26" s="6">
        <f t="shared" si="0"/>
        <v>18</v>
      </c>
      <c r="C26" s="6" t="s">
        <v>110</v>
      </c>
      <c r="D26" s="28" t="s">
        <v>175</v>
      </c>
      <c r="E26" s="29" t="s">
        <v>42</v>
      </c>
      <c r="F26" s="29" t="s">
        <v>42</v>
      </c>
      <c r="G26" s="29" t="s">
        <v>42</v>
      </c>
      <c r="H26" s="29" t="s">
        <v>42</v>
      </c>
      <c r="I26" s="30" t="s">
        <v>42</v>
      </c>
      <c r="J26" s="18">
        <v>85</v>
      </c>
      <c r="K26" s="18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/>
    </row>
    <row r="27" spans="2:21" x14ac:dyDescent="0.25">
      <c r="B27" s="6">
        <f t="shared" si="0"/>
        <v>19</v>
      </c>
      <c r="C27" s="6" t="s">
        <v>109</v>
      </c>
      <c r="D27" s="28" t="s">
        <v>43</v>
      </c>
      <c r="E27" s="29" t="s">
        <v>43</v>
      </c>
      <c r="F27" s="29" t="s">
        <v>43</v>
      </c>
      <c r="G27" s="29" t="s">
        <v>43</v>
      </c>
      <c r="H27" s="29" t="s">
        <v>43</v>
      </c>
      <c r="I27" s="30" t="s">
        <v>43</v>
      </c>
      <c r="J27" s="18">
        <v>87</v>
      </c>
      <c r="K27" s="18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/>
    </row>
    <row r="28" spans="2:21" x14ac:dyDescent="0.25">
      <c r="B28" s="6">
        <f t="shared" si="0"/>
        <v>20</v>
      </c>
      <c r="C28" s="6" t="s">
        <v>111</v>
      </c>
      <c r="D28" s="28" t="s">
        <v>44</v>
      </c>
      <c r="E28" s="29" t="s">
        <v>44</v>
      </c>
      <c r="F28" s="29" t="s">
        <v>44</v>
      </c>
      <c r="G28" s="29" t="s">
        <v>44</v>
      </c>
      <c r="H28" s="29" t="s">
        <v>44</v>
      </c>
      <c r="I28" s="30" t="s">
        <v>44</v>
      </c>
      <c r="J28" s="18">
        <v>87</v>
      </c>
      <c r="K28" s="18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/>
    </row>
    <row r="29" spans="2:21" x14ac:dyDescent="0.25">
      <c r="B29" s="6">
        <f t="shared" si="0"/>
        <v>21</v>
      </c>
      <c r="C29" s="6" t="s">
        <v>112</v>
      </c>
      <c r="D29" s="28" t="s">
        <v>45</v>
      </c>
      <c r="E29" s="29" t="s">
        <v>45</v>
      </c>
      <c r="F29" s="29" t="s">
        <v>45</v>
      </c>
      <c r="G29" s="29" t="s">
        <v>45</v>
      </c>
      <c r="H29" s="29" t="s">
        <v>45</v>
      </c>
      <c r="I29" s="30" t="s">
        <v>45</v>
      </c>
      <c r="J29" s="18">
        <v>87</v>
      </c>
      <c r="K29" s="18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/>
    </row>
    <row r="30" spans="2:21" x14ac:dyDescent="0.25">
      <c r="B30" s="6">
        <f t="shared" si="0"/>
        <v>22</v>
      </c>
      <c r="C30" s="6" t="s">
        <v>113</v>
      </c>
      <c r="D30" s="25" t="s">
        <v>46</v>
      </c>
      <c r="E30" s="26" t="s">
        <v>46</v>
      </c>
      <c r="F30" s="26" t="s">
        <v>46</v>
      </c>
      <c r="G30" s="26" t="s">
        <v>46</v>
      </c>
      <c r="H30" s="26" t="s">
        <v>46</v>
      </c>
      <c r="I30" s="27" t="s">
        <v>46</v>
      </c>
      <c r="J30" s="18">
        <v>90</v>
      </c>
      <c r="K30" s="18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/>
    </row>
    <row r="31" spans="2:21" x14ac:dyDescent="0.25">
      <c r="B31" s="6">
        <f t="shared" si="0"/>
        <v>23</v>
      </c>
      <c r="C31" s="6" t="s">
        <v>114</v>
      </c>
      <c r="D31" s="25" t="s">
        <v>47</v>
      </c>
      <c r="E31" s="26" t="s">
        <v>47</v>
      </c>
      <c r="F31" s="26" t="s">
        <v>47</v>
      </c>
      <c r="G31" s="26" t="s">
        <v>47</v>
      </c>
      <c r="H31" s="26" t="s">
        <v>47</v>
      </c>
      <c r="I31" s="27" t="s">
        <v>47</v>
      </c>
      <c r="J31" s="18">
        <v>82</v>
      </c>
      <c r="K31" s="18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/>
    </row>
    <row r="32" spans="2:21" x14ac:dyDescent="0.25">
      <c r="B32" s="6">
        <f t="shared" si="0"/>
        <v>24</v>
      </c>
      <c r="C32" s="6" t="s">
        <v>115</v>
      </c>
      <c r="D32" s="25" t="s">
        <v>48</v>
      </c>
      <c r="E32" s="26" t="s">
        <v>48</v>
      </c>
      <c r="F32" s="26" t="s">
        <v>48</v>
      </c>
      <c r="G32" s="26" t="s">
        <v>48</v>
      </c>
      <c r="H32" s="26" t="s">
        <v>48</v>
      </c>
      <c r="I32" s="27" t="s">
        <v>48</v>
      </c>
      <c r="J32" s="18">
        <v>90</v>
      </c>
      <c r="K32" s="18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/>
    </row>
    <row r="33" spans="2:17" x14ac:dyDescent="0.25">
      <c r="B33" s="6">
        <f t="shared" si="0"/>
        <v>25</v>
      </c>
      <c r="C33" s="6" t="s">
        <v>116</v>
      </c>
      <c r="D33" s="25" t="s">
        <v>49</v>
      </c>
      <c r="E33" s="26" t="s">
        <v>49</v>
      </c>
      <c r="F33" s="26" t="s">
        <v>49</v>
      </c>
      <c r="G33" s="26" t="s">
        <v>49</v>
      </c>
      <c r="H33" s="26" t="s">
        <v>49</v>
      </c>
      <c r="I33" s="27" t="s">
        <v>49</v>
      </c>
      <c r="J33" s="18">
        <v>90</v>
      </c>
      <c r="K33" s="18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/>
    </row>
    <row r="34" spans="2:17" x14ac:dyDescent="0.25">
      <c r="B34" s="6">
        <f t="shared" si="0"/>
        <v>26</v>
      </c>
      <c r="C34" s="6" t="s">
        <v>117</v>
      </c>
      <c r="D34" s="25" t="s">
        <v>50</v>
      </c>
      <c r="E34" s="26" t="s">
        <v>50</v>
      </c>
      <c r="F34" s="26" t="s">
        <v>50</v>
      </c>
      <c r="G34" s="26" t="s">
        <v>50</v>
      </c>
      <c r="H34" s="26" t="s">
        <v>50</v>
      </c>
      <c r="I34" s="27" t="s">
        <v>50</v>
      </c>
      <c r="J34" s="18">
        <v>90</v>
      </c>
      <c r="K34" s="18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/>
    </row>
    <row r="35" spans="2:17" x14ac:dyDescent="0.25">
      <c r="B35" s="6">
        <f t="shared" si="0"/>
        <v>27</v>
      </c>
      <c r="C35" s="6" t="s">
        <v>118</v>
      </c>
      <c r="D35" s="25" t="s">
        <v>51</v>
      </c>
      <c r="E35" s="26" t="s">
        <v>51</v>
      </c>
      <c r="F35" s="26" t="s">
        <v>51</v>
      </c>
      <c r="G35" s="26" t="s">
        <v>51</v>
      </c>
      <c r="H35" s="26" t="s">
        <v>51</v>
      </c>
      <c r="I35" s="27" t="s">
        <v>51</v>
      </c>
      <c r="J35" s="18">
        <v>75</v>
      </c>
      <c r="K35" s="18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/>
    </row>
    <row r="36" spans="2:17" x14ac:dyDescent="0.25">
      <c r="B36" s="6">
        <f t="shared" si="0"/>
        <v>28</v>
      </c>
      <c r="C36" s="6" t="s">
        <v>119</v>
      </c>
      <c r="D36" s="25" t="s">
        <v>52</v>
      </c>
      <c r="E36" s="26" t="s">
        <v>52</v>
      </c>
      <c r="F36" s="26" t="s">
        <v>52</v>
      </c>
      <c r="G36" s="26" t="s">
        <v>52</v>
      </c>
      <c r="H36" s="26" t="s">
        <v>52</v>
      </c>
      <c r="I36" s="27" t="s">
        <v>52</v>
      </c>
      <c r="J36" s="18">
        <v>87</v>
      </c>
      <c r="K36" s="18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/>
    </row>
    <row r="37" spans="2:17" x14ac:dyDescent="0.25">
      <c r="B37" s="6">
        <f t="shared" si="0"/>
        <v>29</v>
      </c>
      <c r="C37" s="6" t="s">
        <v>120</v>
      </c>
      <c r="D37" s="25" t="s">
        <v>53</v>
      </c>
      <c r="E37" s="26" t="s">
        <v>53</v>
      </c>
      <c r="F37" s="26" t="s">
        <v>53</v>
      </c>
      <c r="G37" s="26" t="s">
        <v>53</v>
      </c>
      <c r="H37" s="26" t="s">
        <v>53</v>
      </c>
      <c r="I37" s="27" t="s">
        <v>53</v>
      </c>
      <c r="J37" s="4">
        <v>87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/>
    </row>
    <row r="38" spans="2:17" x14ac:dyDescent="0.25">
      <c r="B38" s="6">
        <f t="shared" si="0"/>
        <v>30</v>
      </c>
      <c r="C38" s="6" t="s">
        <v>121</v>
      </c>
      <c r="D38" s="25" t="s">
        <v>54</v>
      </c>
      <c r="E38" s="26" t="s">
        <v>54</v>
      </c>
      <c r="F38" s="26" t="s">
        <v>54</v>
      </c>
      <c r="G38" s="26" t="s">
        <v>54</v>
      </c>
      <c r="H38" s="26" t="s">
        <v>54</v>
      </c>
      <c r="I38" s="27" t="s">
        <v>54</v>
      </c>
      <c r="J38" s="4">
        <v>70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/>
    </row>
    <row r="39" spans="2:17" x14ac:dyDescent="0.25">
      <c r="B39" s="6">
        <f t="shared" si="0"/>
        <v>31</v>
      </c>
      <c r="C39" s="6" t="s">
        <v>122</v>
      </c>
      <c r="D39" s="25" t="s">
        <v>55</v>
      </c>
      <c r="E39" s="26" t="s">
        <v>55</v>
      </c>
      <c r="F39" s="26" t="s">
        <v>55</v>
      </c>
      <c r="G39" s="26" t="s">
        <v>55</v>
      </c>
      <c r="H39" s="26" t="s">
        <v>55</v>
      </c>
      <c r="I39" s="27" t="s">
        <v>55</v>
      </c>
      <c r="J39" s="4">
        <v>80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/>
    </row>
    <row r="40" spans="2:17" x14ac:dyDescent="0.25">
      <c r="B40" s="6">
        <f t="shared" si="0"/>
        <v>32</v>
      </c>
      <c r="C40" s="6" t="s">
        <v>123</v>
      </c>
      <c r="D40" s="25" t="s">
        <v>56</v>
      </c>
      <c r="E40" s="26" t="s">
        <v>56</v>
      </c>
      <c r="F40" s="26" t="s">
        <v>56</v>
      </c>
      <c r="G40" s="26" t="s">
        <v>56</v>
      </c>
      <c r="H40" s="26" t="s">
        <v>56</v>
      </c>
      <c r="I40" s="27" t="s">
        <v>56</v>
      </c>
      <c r="J40" s="4">
        <v>90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/>
    </row>
    <row r="41" spans="2:17" x14ac:dyDescent="0.25">
      <c r="B41" s="6">
        <f t="shared" si="0"/>
        <v>33</v>
      </c>
      <c r="C41" s="6" t="s">
        <v>124</v>
      </c>
      <c r="D41" s="25" t="s">
        <v>57</v>
      </c>
      <c r="E41" s="26" t="s">
        <v>57</v>
      </c>
      <c r="F41" s="26" t="s">
        <v>57</v>
      </c>
      <c r="G41" s="26" t="s">
        <v>57</v>
      </c>
      <c r="H41" s="26" t="s">
        <v>57</v>
      </c>
      <c r="I41" s="27" t="s">
        <v>57</v>
      </c>
      <c r="J41" s="4">
        <v>80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/>
    </row>
    <row r="42" spans="2:17" x14ac:dyDescent="0.25">
      <c r="B42" s="6">
        <f t="shared" si="0"/>
        <v>34</v>
      </c>
      <c r="C42" s="6"/>
      <c r="D42" s="21"/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0"/>
        <v>35</v>
      </c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37</v>
      </c>
      <c r="C45" s="6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45</v>
      </c>
      <c r="C53" s="7"/>
      <c r="D53" s="21"/>
      <c r="E53" s="21"/>
      <c r="F53" s="21"/>
      <c r="G53" s="21"/>
      <c r="H53" s="21"/>
      <c r="I53" s="21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B54" s="6">
        <f t="shared" si="0"/>
        <v>46</v>
      </c>
      <c r="C54" s="3"/>
      <c r="D54" s="22"/>
      <c r="E54" s="23"/>
      <c r="F54" s="23"/>
      <c r="G54" s="23"/>
      <c r="H54" s="23"/>
      <c r="I54" s="24"/>
      <c r="J54" s="3"/>
      <c r="K54" s="3"/>
      <c r="L54" s="3"/>
      <c r="M54" s="3"/>
      <c r="N54" s="3"/>
      <c r="O54" s="3"/>
      <c r="P54" s="3"/>
      <c r="Q54" s="10"/>
    </row>
    <row r="55" spans="2:17" x14ac:dyDescent="0.25">
      <c r="C55" s="20"/>
      <c r="D55" s="20"/>
      <c r="E55" s="1"/>
      <c r="H55" s="34" t="s">
        <v>19</v>
      </c>
      <c r="I55" s="34"/>
      <c r="J55" s="11">
        <f>COUNTIF(J9:J54,"&gt;=70")</f>
        <v>30</v>
      </c>
      <c r="K55" s="11">
        <f t="shared" ref="K55:P55" si="1">COUNTIF(K9:K54,"&gt;=70")</f>
        <v>0</v>
      </c>
      <c r="L55" s="11">
        <f t="shared" si="1"/>
        <v>0</v>
      </c>
      <c r="M55" s="11">
        <f t="shared" si="1"/>
        <v>0</v>
      </c>
      <c r="N55" s="11">
        <f t="shared" si="1"/>
        <v>0</v>
      </c>
      <c r="O55" s="11">
        <f t="shared" si="1"/>
        <v>0</v>
      </c>
      <c r="P55" s="11">
        <f t="shared" si="1"/>
        <v>0</v>
      </c>
      <c r="Q55" s="15">
        <f t="shared" ref="Q55" si="2">COUNTIF(Q9:Q49,"&gt;=70")</f>
        <v>0</v>
      </c>
    </row>
    <row r="56" spans="2:17" x14ac:dyDescent="0.25">
      <c r="C56" s="20"/>
      <c r="D56" s="20"/>
      <c r="E56" s="8"/>
      <c r="H56" s="35" t="s">
        <v>20</v>
      </c>
      <c r="I56" s="35"/>
      <c r="J56" s="12">
        <f>COUNTIF(J9:J54,"&lt;70")</f>
        <v>3</v>
      </c>
      <c r="K56" s="12">
        <f t="shared" ref="K56:Q56" si="3">COUNTIF(K9:K54,"&lt;70")</f>
        <v>33</v>
      </c>
      <c r="L56" s="12">
        <f t="shared" si="3"/>
        <v>33</v>
      </c>
      <c r="M56" s="12">
        <f t="shared" si="3"/>
        <v>33</v>
      </c>
      <c r="N56" s="12">
        <f t="shared" si="3"/>
        <v>33</v>
      </c>
      <c r="O56" s="12">
        <f t="shared" si="3"/>
        <v>33</v>
      </c>
      <c r="P56" s="12">
        <f t="shared" si="3"/>
        <v>33</v>
      </c>
      <c r="Q56" s="12">
        <f t="shared" si="3"/>
        <v>0</v>
      </c>
    </row>
    <row r="57" spans="2:17" x14ac:dyDescent="0.25">
      <c r="C57" s="20"/>
      <c r="D57" s="20"/>
      <c r="E57" s="20"/>
      <c r="H57" s="35" t="s">
        <v>21</v>
      </c>
      <c r="I57" s="35"/>
      <c r="J57" s="12">
        <f>COUNT(J9:J54)</f>
        <v>33</v>
      </c>
      <c r="K57" s="12">
        <f t="shared" ref="K57:Q57" si="4">COUNT(K9:K54)</f>
        <v>33</v>
      </c>
      <c r="L57" s="12">
        <f t="shared" si="4"/>
        <v>33</v>
      </c>
      <c r="M57" s="12">
        <f t="shared" si="4"/>
        <v>33</v>
      </c>
      <c r="N57" s="12">
        <f t="shared" si="4"/>
        <v>33</v>
      </c>
      <c r="O57" s="12">
        <f t="shared" si="4"/>
        <v>33</v>
      </c>
      <c r="P57" s="12">
        <f t="shared" si="4"/>
        <v>33</v>
      </c>
      <c r="Q57" s="12">
        <f t="shared" si="4"/>
        <v>0</v>
      </c>
    </row>
    <row r="58" spans="2:17" x14ac:dyDescent="0.25">
      <c r="C58" s="20"/>
      <c r="D58" s="20"/>
      <c r="E58" s="1"/>
      <c r="H58" s="36" t="s">
        <v>16</v>
      </c>
      <c r="I58" s="36"/>
      <c r="J58" s="13">
        <f>J55/J57</f>
        <v>0.90909090909090906</v>
      </c>
      <c r="K58" s="14">
        <f t="shared" ref="K58:Q58" si="5">K55/K57</f>
        <v>0</v>
      </c>
      <c r="L58" s="14">
        <f t="shared" si="5"/>
        <v>0</v>
      </c>
      <c r="M58" s="14">
        <f t="shared" si="5"/>
        <v>0</v>
      </c>
      <c r="N58" s="14">
        <f t="shared" si="5"/>
        <v>0</v>
      </c>
      <c r="O58" s="14">
        <f t="shared" si="5"/>
        <v>0</v>
      </c>
      <c r="P58" s="14">
        <f t="shared" si="5"/>
        <v>0</v>
      </c>
      <c r="Q58" s="14" t="e">
        <f t="shared" si="5"/>
        <v>#DIV/0!</v>
      </c>
    </row>
    <row r="59" spans="2:17" x14ac:dyDescent="0.25">
      <c r="C59" s="20"/>
      <c r="D59" s="20"/>
      <c r="E59" s="1"/>
      <c r="H59" s="36" t="s">
        <v>17</v>
      </c>
      <c r="I59" s="36"/>
      <c r="J59" s="13">
        <f>J56/J57</f>
        <v>9.0909090909090912E-2</v>
      </c>
      <c r="K59" s="13">
        <f t="shared" ref="K59:Q59" si="6">K56/K57</f>
        <v>1</v>
      </c>
      <c r="L59" s="14">
        <f t="shared" si="6"/>
        <v>1</v>
      </c>
      <c r="M59" s="14">
        <f t="shared" si="6"/>
        <v>1</v>
      </c>
      <c r="N59" s="14">
        <f t="shared" si="6"/>
        <v>1</v>
      </c>
      <c r="O59" s="14">
        <f t="shared" si="6"/>
        <v>1</v>
      </c>
      <c r="P59" s="14">
        <f t="shared" si="6"/>
        <v>1</v>
      </c>
      <c r="Q59" s="14" t="e">
        <f t="shared" si="6"/>
        <v>#DIV/0!</v>
      </c>
    </row>
    <row r="60" spans="2:17" x14ac:dyDescent="0.25">
      <c r="C60" s="20"/>
      <c r="D60" s="20"/>
      <c r="E60" s="8"/>
    </row>
    <row r="61" spans="2:17" x14ac:dyDescent="0.25">
      <c r="C61" s="1"/>
      <c r="D61" s="1"/>
      <c r="E61" s="8"/>
    </row>
    <row r="62" spans="2:17" x14ac:dyDescent="0.25">
      <c r="J62" s="43"/>
      <c r="K62" s="43"/>
      <c r="L62" s="43"/>
      <c r="M62" s="43"/>
      <c r="N62" s="43"/>
      <c r="O62" s="43"/>
      <c r="P62" s="43"/>
    </row>
    <row r="63" spans="2:17" x14ac:dyDescent="0.25">
      <c r="J63" s="41" t="s">
        <v>18</v>
      </c>
      <c r="K63" s="41"/>
      <c r="L63" s="41"/>
      <c r="M63" s="41"/>
      <c r="N63" s="41"/>
      <c r="O63" s="41"/>
      <c r="P63" s="41"/>
    </row>
  </sheetData>
  <mergeCells count="68">
    <mergeCell ref="D19:I19"/>
    <mergeCell ref="D22:I22"/>
    <mergeCell ref="D15:I15"/>
    <mergeCell ref="J63:P63"/>
    <mergeCell ref="C56:D56"/>
    <mergeCell ref="I6:J6"/>
    <mergeCell ref="K6:P6"/>
    <mergeCell ref="J62:P62"/>
    <mergeCell ref="D9:I9"/>
    <mergeCell ref="D10:I10"/>
    <mergeCell ref="D11:I11"/>
    <mergeCell ref="D12:I12"/>
    <mergeCell ref="D13:I13"/>
    <mergeCell ref="D14:I14"/>
    <mergeCell ref="D16:I16"/>
    <mergeCell ref="D17:I17"/>
    <mergeCell ref="D18:I18"/>
    <mergeCell ref="D21:I21"/>
    <mergeCell ref="C3:P3"/>
    <mergeCell ref="C59:D59"/>
    <mergeCell ref="C60:D60"/>
    <mergeCell ref="C58:D58"/>
    <mergeCell ref="C57:E57"/>
    <mergeCell ref="H55:I55"/>
    <mergeCell ref="H56:I56"/>
    <mergeCell ref="H57:I57"/>
    <mergeCell ref="H58:I58"/>
    <mergeCell ref="H59:I59"/>
    <mergeCell ref="D4:G4"/>
    <mergeCell ref="J4:K4"/>
    <mergeCell ref="N4:O4"/>
    <mergeCell ref="D6:G6"/>
    <mergeCell ref="D8:I8"/>
    <mergeCell ref="D24:I24"/>
    <mergeCell ref="D25:I25"/>
    <mergeCell ref="D26:I26"/>
    <mergeCell ref="D27:I27"/>
    <mergeCell ref="D23:I23"/>
    <mergeCell ref="D28:I28"/>
    <mergeCell ref="B2:P2"/>
    <mergeCell ref="D46:I46"/>
    <mergeCell ref="D47:I47"/>
    <mergeCell ref="D48:I48"/>
    <mergeCell ref="D29:I29"/>
    <mergeCell ref="D30:I30"/>
    <mergeCell ref="D31:I31"/>
    <mergeCell ref="D32:I32"/>
    <mergeCell ref="D33:I33"/>
    <mergeCell ref="D41:I41"/>
    <mergeCell ref="D42:I42"/>
    <mergeCell ref="D43:I43"/>
    <mergeCell ref="D44:I44"/>
    <mergeCell ref="D34:I34"/>
    <mergeCell ref="D20:I20"/>
    <mergeCell ref="D49:I49"/>
    <mergeCell ref="D35:I35"/>
    <mergeCell ref="D36:I36"/>
    <mergeCell ref="D37:I37"/>
    <mergeCell ref="D38:I38"/>
    <mergeCell ref="D39:I39"/>
    <mergeCell ref="D40:I40"/>
    <mergeCell ref="D45:I45"/>
    <mergeCell ref="C55:D55"/>
    <mergeCell ref="D50:I50"/>
    <mergeCell ref="D51:I51"/>
    <mergeCell ref="D52:I52"/>
    <mergeCell ref="D53:I53"/>
    <mergeCell ref="D54:I54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62"/>
  <sheetViews>
    <sheetView zoomScaleNormal="100" workbookViewId="0">
      <selection activeCell="K25" sqref="K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20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20" x14ac:dyDescent="0.25">
      <c r="C4" t="s">
        <v>0</v>
      </c>
      <c r="D4" s="37" t="s">
        <v>176</v>
      </c>
      <c r="E4" s="37"/>
      <c r="F4" s="37"/>
      <c r="G4" s="37"/>
      <c r="I4" t="s">
        <v>1</v>
      </c>
      <c r="J4" s="38" t="s">
        <v>177</v>
      </c>
      <c r="K4" s="38"/>
      <c r="M4" t="s">
        <v>2</v>
      </c>
      <c r="N4" s="39">
        <v>45328</v>
      </c>
      <c r="O4" s="39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38" t="s">
        <v>155</v>
      </c>
      <c r="E6" s="38"/>
      <c r="F6" s="38"/>
      <c r="G6" s="38"/>
      <c r="I6" s="20" t="s">
        <v>22</v>
      </c>
      <c r="J6" s="20"/>
      <c r="K6" s="42" t="s">
        <v>24</v>
      </c>
      <c r="L6" s="42"/>
      <c r="M6" s="42"/>
      <c r="N6" s="42"/>
      <c r="O6" s="42"/>
      <c r="P6" s="42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0" x14ac:dyDescent="0.25">
      <c r="B9" s="6">
        <v>1</v>
      </c>
      <c r="C9" s="6" t="s">
        <v>178</v>
      </c>
      <c r="D9" s="44" t="s">
        <v>179</v>
      </c>
      <c r="E9" s="44"/>
      <c r="F9" s="44"/>
      <c r="G9" s="44"/>
      <c r="H9" s="44"/>
      <c r="I9" s="44"/>
      <c r="J9" s="4">
        <v>75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/>
      <c r="T9" s="1"/>
    </row>
    <row r="10" spans="2:20" x14ac:dyDescent="0.25">
      <c r="B10" s="6">
        <f>B9+1</f>
        <v>2</v>
      </c>
      <c r="C10" s="6" t="s">
        <v>201</v>
      </c>
      <c r="D10" s="28" t="s">
        <v>202</v>
      </c>
      <c r="E10" s="29"/>
      <c r="F10" s="29"/>
      <c r="G10" s="29"/>
      <c r="H10" s="29"/>
      <c r="I10" s="30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/>
      <c r="T10" s="1"/>
    </row>
    <row r="11" spans="2:20" x14ac:dyDescent="0.25">
      <c r="B11" s="6">
        <f t="shared" ref="B11:B53" si="0">B10+1</f>
        <v>3</v>
      </c>
      <c r="C11" s="6" t="s">
        <v>180</v>
      </c>
      <c r="D11" s="32" t="s">
        <v>182</v>
      </c>
      <c r="E11" s="32"/>
      <c r="F11" s="32"/>
      <c r="G11" s="32"/>
      <c r="H11" s="32"/>
      <c r="I11" s="32"/>
      <c r="J11" s="4">
        <v>85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/>
      <c r="T11" s="1"/>
    </row>
    <row r="12" spans="2:20" x14ac:dyDescent="0.25">
      <c r="B12" s="6">
        <f t="shared" si="0"/>
        <v>4</v>
      </c>
      <c r="C12" s="6" t="s">
        <v>181</v>
      </c>
      <c r="D12" s="32" t="s">
        <v>183</v>
      </c>
      <c r="E12" s="32"/>
      <c r="F12" s="32"/>
      <c r="G12" s="32"/>
      <c r="H12" s="32"/>
      <c r="I12" s="32"/>
      <c r="J12" s="4">
        <v>75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/>
      <c r="T12" s="1"/>
    </row>
    <row r="13" spans="2:20" x14ac:dyDescent="0.25">
      <c r="B13" s="6">
        <f t="shared" si="0"/>
        <v>5</v>
      </c>
      <c r="C13" s="6" t="s">
        <v>184</v>
      </c>
      <c r="D13" s="32" t="s">
        <v>185</v>
      </c>
      <c r="E13" s="32"/>
      <c r="F13" s="32"/>
      <c r="G13" s="32"/>
      <c r="H13" s="32"/>
      <c r="I13" s="32"/>
      <c r="J13" s="4">
        <v>95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/>
      <c r="T13" s="1"/>
    </row>
    <row r="14" spans="2:20" x14ac:dyDescent="0.25">
      <c r="B14" s="6">
        <f t="shared" si="0"/>
        <v>6</v>
      </c>
      <c r="C14" s="6" t="s">
        <v>186</v>
      </c>
      <c r="D14" s="32" t="s">
        <v>187</v>
      </c>
      <c r="E14" s="32"/>
      <c r="F14" s="32"/>
      <c r="G14" s="32"/>
      <c r="H14" s="32"/>
      <c r="I14" s="32"/>
      <c r="J14" s="4">
        <v>75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/>
      <c r="T14" s="1"/>
    </row>
    <row r="15" spans="2:20" x14ac:dyDescent="0.25">
      <c r="B15" s="6">
        <f t="shared" si="0"/>
        <v>7</v>
      </c>
      <c r="C15" s="6" t="s">
        <v>188</v>
      </c>
      <c r="D15" s="32" t="s">
        <v>189</v>
      </c>
      <c r="E15" s="32"/>
      <c r="F15" s="32"/>
      <c r="G15" s="32"/>
      <c r="H15" s="32"/>
      <c r="I15" s="32"/>
      <c r="J15" s="4">
        <v>75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/>
      <c r="T15" s="1"/>
    </row>
    <row r="16" spans="2:20" x14ac:dyDescent="0.25">
      <c r="B16" s="6">
        <f t="shared" si="0"/>
        <v>8</v>
      </c>
      <c r="C16" s="6" t="s">
        <v>190</v>
      </c>
      <c r="D16" s="32" t="s">
        <v>191</v>
      </c>
      <c r="E16" s="32"/>
      <c r="F16" s="32"/>
      <c r="G16" s="32"/>
      <c r="H16" s="32"/>
      <c r="I16" s="32"/>
      <c r="J16" s="4">
        <v>95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/>
      <c r="T16" s="1"/>
    </row>
    <row r="17" spans="2:20" x14ac:dyDescent="0.25">
      <c r="B17" s="6">
        <f t="shared" si="0"/>
        <v>9</v>
      </c>
      <c r="C17" s="6" t="s">
        <v>192</v>
      </c>
      <c r="D17" s="32" t="s">
        <v>193</v>
      </c>
      <c r="E17" s="32"/>
      <c r="F17" s="32"/>
      <c r="G17" s="32"/>
      <c r="H17" s="32"/>
      <c r="I17" s="32"/>
      <c r="J17" s="4">
        <v>90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/>
      <c r="T17" s="1"/>
    </row>
    <row r="18" spans="2:20" x14ac:dyDescent="0.25">
      <c r="B18" s="6">
        <f t="shared" si="0"/>
        <v>10</v>
      </c>
      <c r="C18" s="6" t="s">
        <v>194</v>
      </c>
      <c r="D18" s="32" t="s">
        <v>195</v>
      </c>
      <c r="E18" s="32"/>
      <c r="F18" s="32"/>
      <c r="G18" s="32"/>
      <c r="H18" s="32"/>
      <c r="I18" s="32"/>
      <c r="J18" s="4">
        <v>85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/>
      <c r="T18" s="1"/>
    </row>
    <row r="19" spans="2:20" x14ac:dyDescent="0.25">
      <c r="B19" s="6">
        <f t="shared" si="0"/>
        <v>11</v>
      </c>
      <c r="C19" s="6" t="s">
        <v>196</v>
      </c>
      <c r="D19" s="32" t="s">
        <v>197</v>
      </c>
      <c r="E19" s="32"/>
      <c r="F19" s="32"/>
      <c r="G19" s="32"/>
      <c r="H19" s="32"/>
      <c r="I19" s="32"/>
      <c r="J19" s="4">
        <v>70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/>
      <c r="T19" s="1"/>
    </row>
    <row r="20" spans="2:20" x14ac:dyDescent="0.25">
      <c r="B20" s="6">
        <f t="shared" si="0"/>
        <v>12</v>
      </c>
      <c r="C20" s="6" t="s">
        <v>205</v>
      </c>
      <c r="D20" s="32" t="s">
        <v>198</v>
      </c>
      <c r="E20" s="32"/>
      <c r="F20" s="32"/>
      <c r="G20" s="32"/>
      <c r="H20" s="32"/>
      <c r="I20" s="32"/>
      <c r="J20" s="4">
        <v>70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/>
      <c r="T20" s="1"/>
    </row>
    <row r="21" spans="2:20" x14ac:dyDescent="0.25">
      <c r="B21" s="6">
        <f t="shared" si="0"/>
        <v>13</v>
      </c>
      <c r="C21" s="6" t="s">
        <v>199</v>
      </c>
      <c r="D21" s="32" t="s">
        <v>200</v>
      </c>
      <c r="E21" s="32"/>
      <c r="F21" s="32"/>
      <c r="G21" s="32"/>
      <c r="H21" s="32"/>
      <c r="I21" s="32"/>
      <c r="J21" s="4">
        <v>70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/>
      <c r="T21" s="1"/>
    </row>
    <row r="22" spans="2:20" x14ac:dyDescent="0.25">
      <c r="B22" s="6">
        <f t="shared" si="0"/>
        <v>14</v>
      </c>
      <c r="C22" s="6" t="s">
        <v>204</v>
      </c>
      <c r="D22" s="32" t="s">
        <v>203</v>
      </c>
      <c r="E22" s="32"/>
      <c r="F22" s="32"/>
      <c r="G22" s="32"/>
      <c r="H22" s="32"/>
      <c r="I22" s="32"/>
      <c r="J22" s="4">
        <v>80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/>
      <c r="T22" s="1"/>
    </row>
    <row r="23" spans="2:20" x14ac:dyDescent="0.25">
      <c r="B23" s="6">
        <f t="shared" si="0"/>
        <v>15</v>
      </c>
      <c r="C23" s="6" t="s">
        <v>206</v>
      </c>
      <c r="D23" s="32" t="s">
        <v>207</v>
      </c>
      <c r="E23" s="32"/>
      <c r="F23" s="32"/>
      <c r="G23" s="32"/>
      <c r="H23" s="32"/>
      <c r="I23" s="32"/>
      <c r="J23" s="4">
        <v>90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/>
      <c r="T23" s="1"/>
    </row>
    <row r="24" spans="2:20" x14ac:dyDescent="0.25">
      <c r="B24" s="6">
        <f t="shared" si="0"/>
        <v>16</v>
      </c>
      <c r="C24" s="6"/>
      <c r="D24" s="32"/>
      <c r="E24" s="32"/>
      <c r="F24" s="32"/>
      <c r="G24" s="32"/>
      <c r="H24" s="32"/>
      <c r="I24" s="32"/>
      <c r="J24" s="4"/>
      <c r="K24" s="4"/>
      <c r="L24" s="4"/>
      <c r="M24" s="4"/>
      <c r="N24" s="4"/>
      <c r="O24" s="4"/>
      <c r="P24" s="4"/>
      <c r="Q24" s="10"/>
      <c r="T24" s="1"/>
    </row>
    <row r="25" spans="2:20" x14ac:dyDescent="0.25">
      <c r="B25" s="6">
        <f t="shared" si="0"/>
        <v>17</v>
      </c>
      <c r="C25" s="3"/>
      <c r="D25" s="22"/>
      <c r="E25" s="23"/>
      <c r="F25" s="23"/>
      <c r="G25" s="23"/>
      <c r="H25" s="23"/>
      <c r="I25" s="24"/>
      <c r="J25" s="4"/>
      <c r="K25" s="4"/>
      <c r="L25" s="4"/>
      <c r="M25" s="4"/>
      <c r="N25" s="4"/>
      <c r="O25" s="4"/>
      <c r="P25" s="4"/>
      <c r="Q25" s="10"/>
      <c r="T25" s="1"/>
    </row>
    <row r="26" spans="2:20" x14ac:dyDescent="0.25">
      <c r="B26" s="6">
        <f t="shared" si="0"/>
        <v>18</v>
      </c>
      <c r="C26" s="3"/>
      <c r="D26" s="22"/>
      <c r="E26" s="23"/>
      <c r="F26" s="23"/>
      <c r="G26" s="23"/>
      <c r="H26" s="23"/>
      <c r="I26" s="24"/>
      <c r="J26" s="4"/>
      <c r="K26" s="4"/>
      <c r="L26" s="4"/>
      <c r="M26" s="4"/>
      <c r="N26" s="4"/>
      <c r="O26" s="4"/>
      <c r="P26" s="4"/>
      <c r="Q26" s="10"/>
      <c r="T26" s="1"/>
    </row>
    <row r="27" spans="2:20" x14ac:dyDescent="0.25">
      <c r="B27" s="6">
        <f t="shared" si="0"/>
        <v>19</v>
      </c>
      <c r="C27" s="3"/>
      <c r="D27" s="22"/>
      <c r="E27" s="23"/>
      <c r="F27" s="23"/>
      <c r="G27" s="23"/>
      <c r="H27" s="23"/>
      <c r="I27" s="24"/>
      <c r="J27" s="4"/>
      <c r="K27" s="4"/>
      <c r="L27" s="4"/>
      <c r="M27" s="4"/>
      <c r="N27" s="4"/>
      <c r="O27" s="4"/>
      <c r="P27" s="4"/>
      <c r="Q27" s="10"/>
      <c r="T27" s="1"/>
    </row>
    <row r="28" spans="2:20" x14ac:dyDescent="0.25">
      <c r="B28" s="6">
        <f t="shared" si="0"/>
        <v>20</v>
      </c>
      <c r="C28" s="3"/>
      <c r="D28" s="22"/>
      <c r="E28" s="23"/>
      <c r="F28" s="23"/>
      <c r="G28" s="23"/>
      <c r="H28" s="23"/>
      <c r="I28" s="24"/>
      <c r="J28" s="4"/>
      <c r="K28" s="4"/>
      <c r="L28" s="4"/>
      <c r="M28" s="4"/>
      <c r="N28" s="4"/>
      <c r="O28" s="4"/>
      <c r="P28" s="4"/>
      <c r="Q28" s="10"/>
      <c r="T28" s="1"/>
    </row>
    <row r="29" spans="2:20" x14ac:dyDescent="0.25">
      <c r="B29" s="6">
        <f t="shared" si="0"/>
        <v>21</v>
      </c>
      <c r="C29" s="3"/>
      <c r="D29" s="22"/>
      <c r="E29" s="23"/>
      <c r="F29" s="23"/>
      <c r="G29" s="23"/>
      <c r="H29" s="23"/>
      <c r="I29" s="24"/>
      <c r="J29" s="4"/>
      <c r="K29" s="4"/>
      <c r="L29" s="4"/>
      <c r="M29" s="4"/>
      <c r="N29" s="4"/>
      <c r="O29" s="4"/>
      <c r="P29" s="4"/>
      <c r="Q29" s="10"/>
      <c r="T29" s="1"/>
    </row>
    <row r="30" spans="2:20" x14ac:dyDescent="0.25">
      <c r="B30" s="6">
        <f t="shared" si="0"/>
        <v>22</v>
      </c>
      <c r="C30" s="3"/>
      <c r="D30" s="22"/>
      <c r="E30" s="23"/>
      <c r="F30" s="23"/>
      <c r="G30" s="23"/>
      <c r="H30" s="23"/>
      <c r="I30" s="24"/>
      <c r="J30" s="4"/>
      <c r="K30" s="4"/>
      <c r="L30" s="4"/>
      <c r="M30" s="4"/>
      <c r="N30" s="4"/>
      <c r="O30" s="4"/>
      <c r="P30" s="4"/>
      <c r="Q30" s="10"/>
      <c r="T30" s="1"/>
    </row>
    <row r="31" spans="2:20" x14ac:dyDescent="0.25">
      <c r="B31" s="6">
        <f t="shared" si="0"/>
        <v>23</v>
      </c>
      <c r="C31" s="3"/>
      <c r="D31" s="22"/>
      <c r="E31" s="23"/>
      <c r="F31" s="23"/>
      <c r="G31" s="23"/>
      <c r="H31" s="23"/>
      <c r="I31" s="24"/>
      <c r="J31" s="4"/>
      <c r="K31" s="4"/>
      <c r="L31" s="4"/>
      <c r="M31" s="4"/>
      <c r="N31" s="4"/>
      <c r="O31" s="4"/>
      <c r="P31" s="4"/>
      <c r="Q31" s="10"/>
      <c r="T31" s="1"/>
    </row>
    <row r="32" spans="2:20" x14ac:dyDescent="0.25">
      <c r="B32" s="6">
        <f t="shared" si="0"/>
        <v>24</v>
      </c>
      <c r="C32" s="3"/>
      <c r="D32" s="22"/>
      <c r="E32" s="23"/>
      <c r="F32" s="23"/>
      <c r="G32" s="23"/>
      <c r="H32" s="23"/>
      <c r="I32" s="24"/>
      <c r="J32" s="4"/>
      <c r="K32" s="4"/>
      <c r="L32" s="4"/>
      <c r="M32" s="4"/>
      <c r="N32" s="4"/>
      <c r="O32" s="4"/>
      <c r="P32" s="4"/>
      <c r="Q32" s="10"/>
      <c r="T32" s="1"/>
    </row>
    <row r="33" spans="2:20" x14ac:dyDescent="0.25">
      <c r="B33" s="6">
        <f t="shared" si="0"/>
        <v>25</v>
      </c>
      <c r="C33" s="3"/>
      <c r="D33" s="22"/>
      <c r="E33" s="23"/>
      <c r="F33" s="23"/>
      <c r="G33" s="23"/>
      <c r="H33" s="23"/>
      <c r="I33" s="24"/>
      <c r="J33" s="4"/>
      <c r="K33" s="4"/>
      <c r="L33" s="4"/>
      <c r="M33" s="4"/>
      <c r="N33" s="4"/>
      <c r="O33" s="4"/>
      <c r="P33" s="4"/>
      <c r="Q33" s="10"/>
      <c r="T33" s="1"/>
    </row>
    <row r="34" spans="2:20" x14ac:dyDescent="0.25">
      <c r="B34" s="6">
        <f t="shared" si="0"/>
        <v>26</v>
      </c>
      <c r="C34" s="3"/>
      <c r="D34" s="22"/>
      <c r="E34" s="23"/>
      <c r="F34" s="23"/>
      <c r="G34" s="23"/>
      <c r="H34" s="23"/>
      <c r="I34" s="24"/>
      <c r="J34" s="4"/>
      <c r="K34" s="4"/>
      <c r="L34" s="4"/>
      <c r="M34" s="4"/>
      <c r="N34" s="4"/>
      <c r="O34" s="4"/>
      <c r="P34" s="4"/>
      <c r="Q34" s="10"/>
      <c r="T34" s="1"/>
    </row>
    <row r="35" spans="2:20" x14ac:dyDescent="0.25">
      <c r="B35" s="6">
        <f t="shared" si="0"/>
        <v>27</v>
      </c>
      <c r="C35" s="3"/>
      <c r="D35" s="22"/>
      <c r="E35" s="23"/>
      <c r="F35" s="23"/>
      <c r="G35" s="23"/>
      <c r="H35" s="23"/>
      <c r="I35" s="24"/>
      <c r="J35" s="4"/>
      <c r="K35" s="4"/>
      <c r="L35" s="4"/>
      <c r="M35" s="4"/>
      <c r="N35" s="4"/>
      <c r="O35" s="4"/>
      <c r="P35" s="4"/>
      <c r="Q35" s="10"/>
      <c r="T35" s="1"/>
    </row>
    <row r="36" spans="2:20" x14ac:dyDescent="0.25">
      <c r="B36" s="6">
        <f t="shared" si="0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/>
      <c r="T36" s="1"/>
    </row>
    <row r="37" spans="2:20" x14ac:dyDescent="0.25">
      <c r="B37" s="6">
        <f t="shared" si="0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/>
      <c r="T37" s="1"/>
    </row>
    <row r="38" spans="2:20" x14ac:dyDescent="0.25">
      <c r="B38" s="6">
        <f t="shared" si="0"/>
        <v>30</v>
      </c>
      <c r="C38" s="6"/>
      <c r="D38" s="21"/>
      <c r="E38" s="21"/>
      <c r="F38" s="21"/>
      <c r="G38" s="21"/>
      <c r="H38" s="21"/>
      <c r="I38" s="21"/>
      <c r="J38" s="4"/>
      <c r="K38" s="4"/>
      <c r="L38" s="4"/>
      <c r="M38" s="4"/>
      <c r="N38" s="4"/>
      <c r="O38" s="4"/>
      <c r="P38" s="4"/>
      <c r="Q38" s="10"/>
    </row>
    <row r="39" spans="2:20" x14ac:dyDescent="0.25">
      <c r="B39" s="6">
        <f t="shared" si="0"/>
        <v>31</v>
      </c>
      <c r="C39" s="6"/>
      <c r="D39" s="21"/>
      <c r="E39" s="21"/>
      <c r="F39" s="21"/>
      <c r="G39" s="21"/>
      <c r="H39" s="21"/>
      <c r="I39" s="21"/>
      <c r="J39" s="4"/>
      <c r="K39" s="4"/>
      <c r="L39" s="4"/>
      <c r="M39" s="4"/>
      <c r="N39" s="4"/>
      <c r="O39" s="4"/>
      <c r="P39" s="4"/>
      <c r="Q39" s="10"/>
    </row>
    <row r="40" spans="2:20" x14ac:dyDescent="0.25">
      <c r="B40" s="6">
        <f t="shared" si="0"/>
        <v>32</v>
      </c>
      <c r="C40" s="6"/>
      <c r="D40" s="21"/>
      <c r="E40" s="21"/>
      <c r="F40" s="21"/>
      <c r="G40" s="21"/>
      <c r="H40" s="21"/>
      <c r="I40" s="21"/>
      <c r="J40" s="4"/>
      <c r="K40" s="4"/>
      <c r="L40" s="4"/>
      <c r="M40" s="4"/>
      <c r="N40" s="4"/>
      <c r="O40" s="4"/>
      <c r="P40" s="4"/>
      <c r="Q40" s="10"/>
    </row>
    <row r="41" spans="2:20" x14ac:dyDescent="0.25">
      <c r="B41" s="6">
        <f t="shared" si="0"/>
        <v>33</v>
      </c>
      <c r="C41" s="6"/>
      <c r="D41" s="21"/>
      <c r="E41" s="21"/>
      <c r="F41" s="21"/>
      <c r="G41" s="21"/>
      <c r="H41" s="21"/>
      <c r="I41" s="21"/>
      <c r="J41" s="4"/>
      <c r="K41" s="4"/>
      <c r="L41" s="4"/>
      <c r="M41" s="4"/>
      <c r="N41" s="4"/>
      <c r="O41" s="4"/>
      <c r="P41" s="4"/>
      <c r="Q41" s="10"/>
    </row>
    <row r="42" spans="2:20" x14ac:dyDescent="0.25">
      <c r="B42" s="6">
        <f t="shared" si="0"/>
        <v>34</v>
      </c>
      <c r="C42" s="6"/>
      <c r="D42" s="21"/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4"/>
      <c r="Q42" s="10"/>
    </row>
    <row r="43" spans="2:20" x14ac:dyDescent="0.25">
      <c r="B43" s="6">
        <f t="shared" si="0"/>
        <v>35</v>
      </c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/>
    </row>
    <row r="44" spans="2:20" x14ac:dyDescent="0.25">
      <c r="B44" s="6">
        <f t="shared" si="0"/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/>
    </row>
    <row r="45" spans="2:20" x14ac:dyDescent="0.25">
      <c r="B45" s="6">
        <f t="shared" si="0"/>
        <v>37</v>
      </c>
      <c r="C45" s="7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/>
    </row>
    <row r="46" spans="2:20" x14ac:dyDescent="0.25">
      <c r="B46" s="6">
        <f t="shared" si="0"/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/>
    </row>
    <row r="47" spans="2:20" x14ac:dyDescent="0.25">
      <c r="B47" s="6">
        <f t="shared" si="0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/>
    </row>
    <row r="48" spans="2:20" x14ac:dyDescent="0.25">
      <c r="B48" s="6">
        <f t="shared" si="0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45</v>
      </c>
      <c r="C53" s="3"/>
      <c r="D53" s="22"/>
      <c r="E53" s="23"/>
      <c r="F53" s="23"/>
      <c r="G53" s="23"/>
      <c r="H53" s="23"/>
      <c r="I53" s="24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0"/>
      <c r="D54" s="20"/>
      <c r="E54" s="1"/>
      <c r="H54" s="34" t="s">
        <v>19</v>
      </c>
      <c r="I54" s="34"/>
      <c r="J54" s="11">
        <f>COUNTIF(J9:J53,"&gt;=70")</f>
        <v>15</v>
      </c>
      <c r="K54" s="11">
        <f t="shared" ref="K54:P54" si="1">COUNTIF(K9:K53,"&gt;=70")</f>
        <v>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 t="shared" ref="Q54" si="2">COUNTIF(Q9:Q48,"&gt;=70")</f>
        <v>0</v>
      </c>
    </row>
    <row r="55" spans="2:17" x14ac:dyDescent="0.25">
      <c r="C55" s="20"/>
      <c r="D55" s="20"/>
      <c r="E55" s="8"/>
      <c r="H55" s="35" t="s">
        <v>20</v>
      </c>
      <c r="I55" s="35"/>
      <c r="J55" s="12">
        <f>COUNTIF(J9:J53,"&lt;70")</f>
        <v>0</v>
      </c>
      <c r="K55" s="12">
        <f t="shared" ref="K55:Q55" si="3">COUNTIF(K9:K53,"&lt;70")</f>
        <v>15</v>
      </c>
      <c r="L55" s="12">
        <f t="shared" si="3"/>
        <v>15</v>
      </c>
      <c r="M55" s="12">
        <f t="shared" si="3"/>
        <v>15</v>
      </c>
      <c r="N55" s="12">
        <f t="shared" si="3"/>
        <v>15</v>
      </c>
      <c r="O55" s="12">
        <f t="shared" si="3"/>
        <v>15</v>
      </c>
      <c r="P55" s="12">
        <f t="shared" si="3"/>
        <v>15</v>
      </c>
      <c r="Q55" s="12">
        <f t="shared" si="3"/>
        <v>0</v>
      </c>
    </row>
    <row r="56" spans="2:17" x14ac:dyDescent="0.25">
      <c r="C56" s="20"/>
      <c r="D56" s="20"/>
      <c r="E56" s="20"/>
      <c r="H56" s="35" t="s">
        <v>21</v>
      </c>
      <c r="I56" s="35"/>
      <c r="J56" s="12">
        <f>COUNT(J9:J53)</f>
        <v>15</v>
      </c>
      <c r="K56" s="12">
        <f t="shared" ref="K56:Q56" si="4">COUNT(K9:K53)</f>
        <v>15</v>
      </c>
      <c r="L56" s="12">
        <f t="shared" si="4"/>
        <v>15</v>
      </c>
      <c r="M56" s="12">
        <f t="shared" si="4"/>
        <v>15</v>
      </c>
      <c r="N56" s="12">
        <f t="shared" si="4"/>
        <v>15</v>
      </c>
      <c r="O56" s="12">
        <f t="shared" si="4"/>
        <v>15</v>
      </c>
      <c r="P56" s="12">
        <f t="shared" si="4"/>
        <v>15</v>
      </c>
      <c r="Q56" s="12">
        <f t="shared" si="4"/>
        <v>0</v>
      </c>
    </row>
    <row r="57" spans="2:17" x14ac:dyDescent="0.25">
      <c r="C57" s="20"/>
      <c r="D57" s="20"/>
      <c r="E57" s="1"/>
      <c r="H57" s="36" t="s">
        <v>16</v>
      </c>
      <c r="I57" s="36"/>
      <c r="J57" s="13">
        <f>J54/J56</f>
        <v>1</v>
      </c>
      <c r="K57" s="14">
        <f t="shared" ref="K57:Q57" si="5">K54/K56</f>
        <v>0</v>
      </c>
      <c r="L57" s="14">
        <f t="shared" si="5"/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 t="e">
        <f t="shared" si="5"/>
        <v>#DIV/0!</v>
      </c>
    </row>
    <row r="58" spans="2:17" x14ac:dyDescent="0.25">
      <c r="C58" s="20"/>
      <c r="D58" s="20"/>
      <c r="E58" s="1"/>
      <c r="H58" s="36" t="s">
        <v>17</v>
      </c>
      <c r="I58" s="36"/>
      <c r="J58" s="13">
        <f>J55/J56</f>
        <v>0</v>
      </c>
      <c r="K58" s="13">
        <f t="shared" ref="K58:Q58" si="6">K55/K56</f>
        <v>1</v>
      </c>
      <c r="L58" s="14">
        <f t="shared" si="6"/>
        <v>1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 t="e">
        <f t="shared" si="6"/>
        <v>#DIV/0!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43"/>
      <c r="K61" s="43"/>
      <c r="L61" s="43"/>
      <c r="M61" s="43"/>
      <c r="N61" s="43"/>
      <c r="O61" s="43"/>
      <c r="P61" s="43"/>
    </row>
    <row r="62" spans="2:17" x14ac:dyDescent="0.25">
      <c r="J62" s="41" t="s">
        <v>18</v>
      </c>
      <c r="K62" s="41"/>
      <c r="L62" s="41"/>
      <c r="M62" s="41"/>
      <c r="N62" s="41"/>
      <c r="O62" s="41"/>
      <c r="P62" s="41"/>
    </row>
  </sheetData>
  <mergeCells count="67">
    <mergeCell ref="D31:I31"/>
    <mergeCell ref="D32:I32"/>
    <mergeCell ref="D33:I33"/>
    <mergeCell ref="D34:I34"/>
    <mergeCell ref="D35:I35"/>
    <mergeCell ref="D26:I26"/>
    <mergeCell ref="D27:I27"/>
    <mergeCell ref="D28:I28"/>
    <mergeCell ref="D29:I29"/>
    <mergeCell ref="D30:I30"/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1:I11"/>
    <mergeCell ref="D12:I12"/>
    <mergeCell ref="D13:I13"/>
    <mergeCell ref="D10:I10"/>
    <mergeCell ref="D25:I25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U62"/>
  <sheetViews>
    <sheetView tabSelected="1" topLeftCell="A6" zoomScale="106" zoomScaleNormal="106" workbookViewId="0">
      <selection activeCell="T12" sqref="T1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21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21" x14ac:dyDescent="0.25">
      <c r="C4" t="s">
        <v>0</v>
      </c>
      <c r="D4" s="51" t="s">
        <v>208</v>
      </c>
      <c r="E4" s="51"/>
      <c r="F4" s="51"/>
      <c r="G4" s="51"/>
      <c r="I4" t="s">
        <v>1</v>
      </c>
      <c r="J4" s="38" t="s">
        <v>209</v>
      </c>
      <c r="K4" s="38"/>
      <c r="M4" t="s">
        <v>2</v>
      </c>
      <c r="N4" s="39">
        <v>45328</v>
      </c>
      <c r="O4" s="39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38" t="s">
        <v>155</v>
      </c>
      <c r="E6" s="38"/>
      <c r="F6" s="38"/>
      <c r="G6" s="38"/>
      <c r="I6" s="20" t="s">
        <v>22</v>
      </c>
      <c r="J6" s="20"/>
      <c r="K6" s="42" t="s">
        <v>24</v>
      </c>
      <c r="L6" s="42"/>
      <c r="M6" s="42"/>
      <c r="N6" s="42"/>
      <c r="O6" s="42"/>
      <c r="P6" s="42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1" x14ac:dyDescent="0.25">
      <c r="B9" s="6">
        <v>1</v>
      </c>
      <c r="C9" s="6" t="s">
        <v>210</v>
      </c>
      <c r="D9" s="32" t="s">
        <v>240</v>
      </c>
      <c r="E9" s="32"/>
      <c r="F9" s="32"/>
      <c r="G9" s="32"/>
      <c r="H9" s="32"/>
      <c r="I9" s="32"/>
      <c r="J9" s="52">
        <v>81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/>
      <c r="U9" s="1"/>
    </row>
    <row r="10" spans="2:21" x14ac:dyDescent="0.25">
      <c r="B10" s="6">
        <f>B9+1</f>
        <v>2</v>
      </c>
      <c r="C10" s="6" t="s">
        <v>219</v>
      </c>
      <c r="D10" s="32" t="s">
        <v>241</v>
      </c>
      <c r="E10" s="32"/>
      <c r="F10" s="32"/>
      <c r="G10" s="32"/>
      <c r="H10" s="32"/>
      <c r="I10" s="32"/>
      <c r="J10" s="52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/>
      <c r="U10" s="1"/>
    </row>
    <row r="11" spans="2:21" x14ac:dyDescent="0.25">
      <c r="B11" s="6">
        <f t="shared" ref="B11:B53" si="0">B10+1</f>
        <v>3</v>
      </c>
      <c r="C11" s="6" t="s">
        <v>220</v>
      </c>
      <c r="D11" s="32" t="s">
        <v>242</v>
      </c>
      <c r="E11" s="32"/>
      <c r="F11" s="32"/>
      <c r="G11" s="32"/>
      <c r="H11" s="32"/>
      <c r="I11" s="32"/>
      <c r="J11" s="52">
        <v>93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/>
      <c r="U11" s="1"/>
    </row>
    <row r="12" spans="2:21" x14ac:dyDescent="0.25">
      <c r="B12" s="6">
        <f t="shared" si="0"/>
        <v>4</v>
      </c>
      <c r="C12" s="6" t="s">
        <v>221</v>
      </c>
      <c r="D12" s="32" t="s">
        <v>243</v>
      </c>
      <c r="E12" s="32"/>
      <c r="F12" s="32"/>
      <c r="G12" s="32"/>
      <c r="H12" s="32"/>
      <c r="I12" s="32"/>
      <c r="J12" s="52">
        <v>56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/>
      <c r="U12" s="1"/>
    </row>
    <row r="13" spans="2:21" x14ac:dyDescent="0.25">
      <c r="B13" s="6">
        <f t="shared" si="0"/>
        <v>5</v>
      </c>
      <c r="C13" s="6" t="s">
        <v>222</v>
      </c>
      <c r="D13" s="32" t="s">
        <v>245</v>
      </c>
      <c r="E13" s="32"/>
      <c r="F13" s="32"/>
      <c r="G13" s="32"/>
      <c r="H13" s="32"/>
      <c r="I13" s="32"/>
      <c r="J13" s="52">
        <v>92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/>
      <c r="U13" s="1"/>
    </row>
    <row r="14" spans="2:21" x14ac:dyDescent="0.25">
      <c r="B14" s="6">
        <f t="shared" si="0"/>
        <v>6</v>
      </c>
      <c r="C14" s="6" t="s">
        <v>211</v>
      </c>
      <c r="D14" s="32" t="s">
        <v>244</v>
      </c>
      <c r="E14" s="32"/>
      <c r="F14" s="32"/>
      <c r="G14" s="32"/>
      <c r="H14" s="32"/>
      <c r="I14" s="32"/>
      <c r="J14" s="52">
        <v>85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/>
      <c r="U14" s="1"/>
    </row>
    <row r="15" spans="2:21" x14ac:dyDescent="0.25">
      <c r="B15" s="6">
        <f t="shared" si="0"/>
        <v>7</v>
      </c>
      <c r="C15" s="6" t="s">
        <v>212</v>
      </c>
      <c r="D15" s="32" t="s">
        <v>246</v>
      </c>
      <c r="E15" s="32"/>
      <c r="F15" s="32"/>
      <c r="G15" s="32"/>
      <c r="H15" s="32"/>
      <c r="I15" s="32"/>
      <c r="J15" s="4">
        <v>94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/>
      <c r="U15" s="1"/>
    </row>
    <row r="16" spans="2:21" x14ac:dyDescent="0.25">
      <c r="B16" s="6">
        <f t="shared" si="0"/>
        <v>8</v>
      </c>
      <c r="C16" s="6" t="s">
        <v>213</v>
      </c>
      <c r="D16" s="32" t="s">
        <v>247</v>
      </c>
      <c r="E16" s="32"/>
      <c r="F16" s="32"/>
      <c r="G16" s="32"/>
      <c r="H16" s="32"/>
      <c r="I16" s="32"/>
      <c r="J16" s="4">
        <v>92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/>
      <c r="U16" s="1"/>
    </row>
    <row r="17" spans="2:21" x14ac:dyDescent="0.25">
      <c r="B17" s="6">
        <f t="shared" si="0"/>
        <v>9</v>
      </c>
      <c r="C17" s="6" t="s">
        <v>214</v>
      </c>
      <c r="D17" s="32" t="s">
        <v>248</v>
      </c>
      <c r="E17" s="32"/>
      <c r="F17" s="32"/>
      <c r="G17" s="32"/>
      <c r="H17" s="32"/>
      <c r="I17" s="32"/>
      <c r="J17" s="4">
        <v>93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/>
      <c r="U17" s="1"/>
    </row>
    <row r="18" spans="2:21" x14ac:dyDescent="0.25">
      <c r="B18" s="6">
        <f t="shared" si="0"/>
        <v>10</v>
      </c>
      <c r="C18" s="6" t="s">
        <v>215</v>
      </c>
      <c r="D18" s="32" t="s">
        <v>249</v>
      </c>
      <c r="E18" s="32"/>
      <c r="F18" s="32"/>
      <c r="G18" s="32"/>
      <c r="H18" s="32"/>
      <c r="I18" s="32"/>
      <c r="J18" s="4">
        <v>92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/>
      <c r="U18" s="1"/>
    </row>
    <row r="19" spans="2:21" x14ac:dyDescent="0.25">
      <c r="B19" s="6">
        <f t="shared" si="0"/>
        <v>11</v>
      </c>
      <c r="C19" s="6" t="s">
        <v>216</v>
      </c>
      <c r="D19" s="32" t="s">
        <v>250</v>
      </c>
      <c r="E19" s="32"/>
      <c r="F19" s="32"/>
      <c r="G19" s="32"/>
      <c r="H19" s="32"/>
      <c r="I19" s="32"/>
      <c r="J19" s="4">
        <v>92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/>
      <c r="U19" s="1"/>
    </row>
    <row r="20" spans="2:21" x14ac:dyDescent="0.25">
      <c r="B20" s="6">
        <f t="shared" si="0"/>
        <v>12</v>
      </c>
      <c r="C20" s="6" t="s">
        <v>217</v>
      </c>
      <c r="D20" s="32" t="s">
        <v>251</v>
      </c>
      <c r="E20" s="32"/>
      <c r="F20" s="32"/>
      <c r="G20" s="32"/>
      <c r="H20" s="32"/>
      <c r="I20" s="32"/>
      <c r="J20" s="4">
        <v>91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/>
      <c r="U20" s="1"/>
    </row>
    <row r="21" spans="2:21" x14ac:dyDescent="0.25">
      <c r="B21" s="6">
        <f t="shared" si="0"/>
        <v>13</v>
      </c>
      <c r="C21" s="6" t="s">
        <v>218</v>
      </c>
      <c r="D21" s="32" t="s">
        <v>252</v>
      </c>
      <c r="E21" s="32"/>
      <c r="F21" s="32"/>
      <c r="G21" s="32"/>
      <c r="H21" s="32"/>
      <c r="I21" s="32"/>
      <c r="J21" s="4">
        <v>87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/>
      <c r="U21" s="1"/>
    </row>
    <row r="22" spans="2:21" x14ac:dyDescent="0.25">
      <c r="B22" s="6">
        <f t="shared" si="0"/>
        <v>14</v>
      </c>
      <c r="C22" s="6" t="s">
        <v>223</v>
      </c>
      <c r="D22" s="28" t="s">
        <v>253</v>
      </c>
      <c r="E22" s="29"/>
      <c r="F22" s="29"/>
      <c r="G22" s="29"/>
      <c r="H22" s="29"/>
      <c r="I22" s="30"/>
      <c r="J22" s="4">
        <v>77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/>
      <c r="U22" s="1"/>
    </row>
    <row r="23" spans="2:21" x14ac:dyDescent="0.25">
      <c r="B23" s="6">
        <f t="shared" si="0"/>
        <v>15</v>
      </c>
      <c r="C23" s="6" t="s">
        <v>224</v>
      </c>
      <c r="D23" s="32" t="s">
        <v>254</v>
      </c>
      <c r="E23" s="32"/>
      <c r="F23" s="32"/>
      <c r="G23" s="32"/>
      <c r="H23" s="32"/>
      <c r="I23" s="32"/>
      <c r="J23" s="4">
        <v>90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/>
      <c r="U23" s="1"/>
    </row>
    <row r="24" spans="2:21" x14ac:dyDescent="0.25">
      <c r="B24" s="6">
        <f t="shared" si="0"/>
        <v>16</v>
      </c>
      <c r="C24" s="6" t="s">
        <v>225</v>
      </c>
      <c r="D24" s="32" t="s">
        <v>255</v>
      </c>
      <c r="E24" s="32"/>
      <c r="F24" s="32"/>
      <c r="G24" s="32"/>
      <c r="H24" s="32"/>
      <c r="I24" s="32"/>
      <c r="J24" s="4">
        <v>96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/>
      <c r="U24" s="1"/>
    </row>
    <row r="25" spans="2:21" x14ac:dyDescent="0.25">
      <c r="B25" s="6">
        <f t="shared" si="0"/>
        <v>17</v>
      </c>
      <c r="C25" s="6" t="s">
        <v>226</v>
      </c>
      <c r="D25" s="32" t="s">
        <v>264</v>
      </c>
      <c r="E25" s="32"/>
      <c r="F25" s="32"/>
      <c r="G25" s="32"/>
      <c r="H25" s="32"/>
      <c r="I25" s="32"/>
      <c r="J25" s="4">
        <v>96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/>
      <c r="U25" s="1"/>
    </row>
    <row r="26" spans="2:21" x14ac:dyDescent="0.25">
      <c r="B26" s="6">
        <f t="shared" si="0"/>
        <v>18</v>
      </c>
      <c r="C26" s="6" t="s">
        <v>227</v>
      </c>
      <c r="D26" s="32" t="s">
        <v>256</v>
      </c>
      <c r="E26" s="32"/>
      <c r="F26" s="32"/>
      <c r="G26" s="32"/>
      <c r="H26" s="32"/>
      <c r="I26" s="32"/>
      <c r="J26" s="4">
        <v>95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/>
      <c r="U26" s="1"/>
    </row>
    <row r="27" spans="2:21" x14ac:dyDescent="0.25">
      <c r="B27" s="6">
        <f t="shared" si="0"/>
        <v>19</v>
      </c>
      <c r="C27" s="6" t="s">
        <v>228</v>
      </c>
      <c r="D27" s="32" t="s">
        <v>257</v>
      </c>
      <c r="E27" s="32"/>
      <c r="F27" s="32"/>
      <c r="G27" s="32"/>
      <c r="H27" s="32"/>
      <c r="I27" s="32"/>
      <c r="J27" s="4">
        <v>73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/>
      <c r="U27" s="1"/>
    </row>
    <row r="28" spans="2:21" x14ac:dyDescent="0.25">
      <c r="B28" s="6">
        <f t="shared" si="0"/>
        <v>20</v>
      </c>
      <c r="C28" s="6" t="s">
        <v>229</v>
      </c>
      <c r="D28" s="32" t="s">
        <v>258</v>
      </c>
      <c r="E28" s="32"/>
      <c r="F28" s="32"/>
      <c r="G28" s="32"/>
      <c r="H28" s="32"/>
      <c r="I28" s="32"/>
      <c r="J28" s="4">
        <v>98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/>
      <c r="U28" s="1"/>
    </row>
    <row r="29" spans="2:21" x14ac:dyDescent="0.25">
      <c r="B29" s="6">
        <f t="shared" si="0"/>
        <v>21</v>
      </c>
      <c r="C29" s="6" t="s">
        <v>230</v>
      </c>
      <c r="D29" s="32" t="s">
        <v>259</v>
      </c>
      <c r="E29" s="32"/>
      <c r="F29" s="32"/>
      <c r="G29" s="32"/>
      <c r="H29" s="32"/>
      <c r="I29" s="32"/>
      <c r="J29" s="4">
        <v>92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/>
    </row>
    <row r="30" spans="2:21" x14ac:dyDescent="0.25">
      <c r="B30" s="6">
        <f t="shared" si="0"/>
        <v>22</v>
      </c>
      <c r="C30" s="6" t="s">
        <v>231</v>
      </c>
      <c r="D30" s="32" t="s">
        <v>260</v>
      </c>
      <c r="E30" s="32"/>
      <c r="F30" s="32"/>
      <c r="G30" s="32"/>
      <c r="H30" s="32"/>
      <c r="I30" s="32"/>
      <c r="J30" s="4">
        <v>95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/>
    </row>
    <row r="31" spans="2:21" x14ac:dyDescent="0.25">
      <c r="B31" s="6">
        <f t="shared" si="0"/>
        <v>23</v>
      </c>
      <c r="C31" s="6" t="s">
        <v>232</v>
      </c>
      <c r="D31" s="32" t="s">
        <v>261</v>
      </c>
      <c r="E31" s="32"/>
      <c r="F31" s="32"/>
      <c r="G31" s="32"/>
      <c r="H31" s="32"/>
      <c r="I31" s="32"/>
      <c r="J31" s="4">
        <v>89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/>
    </row>
    <row r="32" spans="2:21" x14ac:dyDescent="0.25">
      <c r="B32" s="6">
        <f t="shared" si="0"/>
        <v>24</v>
      </c>
      <c r="C32" s="6" t="s">
        <v>233</v>
      </c>
      <c r="D32" s="32" t="s">
        <v>262</v>
      </c>
      <c r="E32" s="32"/>
      <c r="F32" s="32"/>
      <c r="G32" s="32"/>
      <c r="H32" s="32"/>
      <c r="I32" s="32"/>
      <c r="J32" s="4">
        <v>95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/>
    </row>
    <row r="33" spans="2:17" x14ac:dyDescent="0.25">
      <c r="B33" s="6">
        <f t="shared" si="0"/>
        <v>25</v>
      </c>
      <c r="C33" s="6" t="s">
        <v>234</v>
      </c>
      <c r="D33" s="32" t="s">
        <v>263</v>
      </c>
      <c r="E33" s="32"/>
      <c r="F33" s="32"/>
      <c r="G33" s="32"/>
      <c r="H33" s="32"/>
      <c r="I33" s="32"/>
      <c r="J33" s="4">
        <v>96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/>
    </row>
    <row r="34" spans="2:17" x14ac:dyDescent="0.25">
      <c r="B34" s="6">
        <f t="shared" si="0"/>
        <v>26</v>
      </c>
      <c r="C34" s="6" t="s">
        <v>235</v>
      </c>
      <c r="D34" s="32" t="s">
        <v>265</v>
      </c>
      <c r="E34" s="32"/>
      <c r="F34" s="32"/>
      <c r="G34" s="32"/>
      <c r="H34" s="32"/>
      <c r="I34" s="32"/>
      <c r="J34" s="4">
        <v>92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/>
    </row>
    <row r="35" spans="2:17" x14ac:dyDescent="0.25">
      <c r="B35" s="6">
        <f t="shared" si="0"/>
        <v>27</v>
      </c>
      <c r="C35" s="6" t="s">
        <v>236</v>
      </c>
      <c r="D35" s="32" t="s">
        <v>266</v>
      </c>
      <c r="E35" s="32"/>
      <c r="F35" s="32"/>
      <c r="G35" s="32"/>
      <c r="H35" s="32"/>
      <c r="I35" s="32"/>
      <c r="J35" s="4">
        <v>97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/>
    </row>
    <row r="36" spans="2:17" x14ac:dyDescent="0.25">
      <c r="B36" s="6">
        <f t="shared" si="0"/>
        <v>28</v>
      </c>
      <c r="C36" s="6" t="s">
        <v>237</v>
      </c>
      <c r="D36" s="32" t="s">
        <v>267</v>
      </c>
      <c r="E36" s="32"/>
      <c r="F36" s="32"/>
      <c r="G36" s="32"/>
      <c r="H36" s="32"/>
      <c r="I36" s="32"/>
      <c r="J36" s="4">
        <v>95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/>
    </row>
    <row r="37" spans="2:17" x14ac:dyDescent="0.25">
      <c r="B37" s="6">
        <f t="shared" si="0"/>
        <v>29</v>
      </c>
      <c r="C37" s="6" t="s">
        <v>238</v>
      </c>
      <c r="D37" s="32" t="s">
        <v>268</v>
      </c>
      <c r="E37" s="32"/>
      <c r="F37" s="32"/>
      <c r="G37" s="32"/>
      <c r="H37" s="32"/>
      <c r="I37" s="32"/>
      <c r="J37" s="4">
        <v>90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/>
    </row>
    <row r="38" spans="2:17" x14ac:dyDescent="0.25">
      <c r="B38" s="6">
        <f t="shared" si="0"/>
        <v>30</v>
      </c>
      <c r="C38" s="6" t="s">
        <v>239</v>
      </c>
      <c r="D38" s="32" t="s">
        <v>269</v>
      </c>
      <c r="E38" s="32"/>
      <c r="F38" s="32"/>
      <c r="G38" s="32"/>
      <c r="H38" s="32"/>
      <c r="I38" s="32"/>
      <c r="J38" s="4">
        <v>95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/>
    </row>
    <row r="39" spans="2:17" x14ac:dyDescent="0.25">
      <c r="B39" s="6">
        <f t="shared" si="0"/>
        <v>31</v>
      </c>
      <c r="C39" s="6"/>
      <c r="D39" s="21"/>
      <c r="E39" s="21"/>
      <c r="F39" s="21"/>
      <c r="G39" s="21"/>
      <c r="H39" s="21"/>
      <c r="I39" s="21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0"/>
        <v>32</v>
      </c>
      <c r="C40" s="6"/>
      <c r="D40" s="21"/>
      <c r="E40" s="21"/>
      <c r="F40" s="21"/>
      <c r="G40" s="21"/>
      <c r="H40" s="21"/>
      <c r="I40" s="21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0"/>
        <v>33</v>
      </c>
      <c r="C41" s="6"/>
      <c r="D41" s="21"/>
      <c r="E41" s="21"/>
      <c r="F41" s="21"/>
      <c r="G41" s="21"/>
      <c r="H41" s="21"/>
      <c r="I41" s="21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0"/>
        <v>34</v>
      </c>
      <c r="C42" s="6"/>
      <c r="D42" s="21"/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0"/>
        <v>35</v>
      </c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37</v>
      </c>
      <c r="C45" s="7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45</v>
      </c>
      <c r="C53" s="3"/>
      <c r="D53" s="22"/>
      <c r="E53" s="23"/>
      <c r="F53" s="23"/>
      <c r="G53" s="23"/>
      <c r="H53" s="23"/>
      <c r="I53" s="24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0"/>
      <c r="D54" s="20"/>
      <c r="E54" s="1"/>
      <c r="H54" s="34" t="s">
        <v>19</v>
      </c>
      <c r="I54" s="34"/>
      <c r="J54" s="11">
        <f>COUNTIF(J9:J53,"&gt;=70")</f>
        <v>29</v>
      </c>
      <c r="K54" s="11">
        <f t="shared" ref="K54:P54" si="1">COUNTIF(K9:K53,"&gt;=70")</f>
        <v>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 t="shared" ref="Q54" si="2">COUNTIF(Q9:Q48,"&gt;=70")</f>
        <v>0</v>
      </c>
    </row>
    <row r="55" spans="2:17" x14ac:dyDescent="0.25">
      <c r="C55" s="20"/>
      <c r="D55" s="20"/>
      <c r="E55" s="8"/>
      <c r="H55" s="35" t="s">
        <v>20</v>
      </c>
      <c r="I55" s="35"/>
      <c r="J55" s="12">
        <f>COUNTIF(J9:J53,"&lt;70")</f>
        <v>1</v>
      </c>
      <c r="K55" s="12">
        <f t="shared" ref="K55:Q55" si="3">COUNTIF(K9:K53,"&lt;70")</f>
        <v>30</v>
      </c>
      <c r="L55" s="12">
        <f t="shared" si="3"/>
        <v>30</v>
      </c>
      <c r="M55" s="12">
        <f t="shared" si="3"/>
        <v>30</v>
      </c>
      <c r="N55" s="12">
        <f t="shared" si="3"/>
        <v>30</v>
      </c>
      <c r="O55" s="12">
        <f t="shared" si="3"/>
        <v>30</v>
      </c>
      <c r="P55" s="12">
        <f t="shared" si="3"/>
        <v>30</v>
      </c>
      <c r="Q55" s="12">
        <f t="shared" si="3"/>
        <v>0</v>
      </c>
    </row>
    <row r="56" spans="2:17" x14ac:dyDescent="0.25">
      <c r="C56" s="20"/>
      <c r="D56" s="20"/>
      <c r="E56" s="20"/>
      <c r="H56" s="35" t="s">
        <v>21</v>
      </c>
      <c r="I56" s="35"/>
      <c r="J56" s="12">
        <f>COUNT(J9:J53)</f>
        <v>30</v>
      </c>
      <c r="K56" s="12">
        <f t="shared" ref="K56:Q56" si="4">COUNT(K9:K53)</f>
        <v>30</v>
      </c>
      <c r="L56" s="12">
        <f t="shared" si="4"/>
        <v>30</v>
      </c>
      <c r="M56" s="12">
        <f t="shared" si="4"/>
        <v>30</v>
      </c>
      <c r="N56" s="12">
        <f t="shared" si="4"/>
        <v>30</v>
      </c>
      <c r="O56" s="12">
        <f t="shared" si="4"/>
        <v>30</v>
      </c>
      <c r="P56" s="12">
        <f t="shared" si="4"/>
        <v>30</v>
      </c>
      <c r="Q56" s="12">
        <f t="shared" si="4"/>
        <v>0</v>
      </c>
    </row>
    <row r="57" spans="2:17" x14ac:dyDescent="0.25">
      <c r="C57" s="20"/>
      <c r="D57" s="20"/>
      <c r="E57" s="1"/>
      <c r="H57" s="36" t="s">
        <v>16</v>
      </c>
      <c r="I57" s="36"/>
      <c r="J57" s="13">
        <f>J54/J56</f>
        <v>0.96666666666666667</v>
      </c>
      <c r="K57" s="14">
        <f t="shared" ref="K57:Q57" si="5">K54/K56</f>
        <v>0</v>
      </c>
      <c r="L57" s="14">
        <f t="shared" si="5"/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 t="e">
        <f t="shared" si="5"/>
        <v>#DIV/0!</v>
      </c>
    </row>
    <row r="58" spans="2:17" x14ac:dyDescent="0.25">
      <c r="C58" s="20"/>
      <c r="D58" s="20"/>
      <c r="E58" s="1"/>
      <c r="H58" s="36" t="s">
        <v>17</v>
      </c>
      <c r="I58" s="36"/>
      <c r="J58" s="13">
        <f>J55/J56</f>
        <v>3.3333333333333333E-2</v>
      </c>
      <c r="K58" s="13">
        <f t="shared" ref="K58:Q58" si="6">K55/K56</f>
        <v>1</v>
      </c>
      <c r="L58" s="14">
        <f t="shared" si="6"/>
        <v>1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 t="e">
        <f t="shared" si="6"/>
        <v>#DIV/0!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43"/>
      <c r="K61" s="43"/>
      <c r="L61" s="43"/>
      <c r="M61" s="43"/>
      <c r="N61" s="43"/>
      <c r="O61" s="43"/>
      <c r="P61" s="43"/>
    </row>
    <row r="62" spans="2:17" x14ac:dyDescent="0.25">
      <c r="J62" s="41" t="s">
        <v>18</v>
      </c>
      <c r="K62" s="41"/>
      <c r="L62" s="41"/>
      <c r="M62" s="41"/>
      <c r="N62" s="41"/>
      <c r="O62" s="41"/>
      <c r="P62" s="41"/>
    </row>
  </sheetData>
  <mergeCells count="66">
    <mergeCell ref="D14:I14"/>
    <mergeCell ref="D13:I13"/>
    <mergeCell ref="B2:P2"/>
    <mergeCell ref="C3:P3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7:I27"/>
    <mergeCell ref="D22:I22"/>
    <mergeCell ref="D21:I21"/>
    <mergeCell ref="D29:I29"/>
    <mergeCell ref="D20:I20"/>
    <mergeCell ref="D23:I23"/>
    <mergeCell ref="D24:I24"/>
    <mergeCell ref="D25:I25"/>
    <mergeCell ref="D26:I26"/>
    <mergeCell ref="D15:I15"/>
    <mergeCell ref="D16:I16"/>
    <mergeCell ref="D17:I17"/>
    <mergeCell ref="D18:I18"/>
    <mergeCell ref="D19:I19"/>
    <mergeCell ref="D30:I30"/>
    <mergeCell ref="D31:I31"/>
    <mergeCell ref="D37:I37"/>
    <mergeCell ref="D33:I33"/>
    <mergeCell ref="D28:I28"/>
    <mergeCell ref="D34:I34"/>
    <mergeCell ref="D35:I35"/>
    <mergeCell ref="D36:I36"/>
    <mergeCell ref="D32:I32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U62"/>
  <sheetViews>
    <sheetView topLeftCell="A29" zoomScaleNormal="100" workbookViewId="0">
      <selection activeCell="J44" sqref="J4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21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21" x14ac:dyDescent="0.25">
      <c r="C4" t="s">
        <v>0</v>
      </c>
      <c r="D4" s="16" t="s">
        <v>158</v>
      </c>
      <c r="E4" s="16"/>
      <c r="F4" s="16"/>
      <c r="G4" s="16"/>
      <c r="I4" t="s">
        <v>1</v>
      </c>
      <c r="J4" s="38" t="s">
        <v>159</v>
      </c>
      <c r="K4" s="38"/>
      <c r="M4" t="s">
        <v>2</v>
      </c>
      <c r="N4" s="39">
        <v>45328</v>
      </c>
      <c r="O4" s="39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38" t="s">
        <v>155</v>
      </c>
      <c r="E6" s="38"/>
      <c r="F6" s="38"/>
      <c r="G6" s="38"/>
      <c r="I6" s="20" t="s">
        <v>22</v>
      </c>
      <c r="J6" s="20"/>
      <c r="K6" s="42" t="s">
        <v>25</v>
      </c>
      <c r="L6" s="42"/>
      <c r="M6" s="42"/>
      <c r="N6" s="42"/>
      <c r="O6" s="42"/>
      <c r="P6" s="42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1" x14ac:dyDescent="0.25">
      <c r="B9" s="6">
        <v>1</v>
      </c>
      <c r="C9" s="6" t="s">
        <v>126</v>
      </c>
      <c r="D9" s="32" t="s">
        <v>62</v>
      </c>
      <c r="E9" s="32" t="s">
        <v>62</v>
      </c>
      <c r="F9" s="32" t="s">
        <v>62</v>
      </c>
      <c r="G9" s="32" t="s">
        <v>62</v>
      </c>
      <c r="H9" s="32" t="s">
        <v>62</v>
      </c>
      <c r="I9" s="32" t="s">
        <v>62</v>
      </c>
      <c r="J9" s="4">
        <v>85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/>
      <c r="U9" s="1"/>
    </row>
    <row r="10" spans="2:21" x14ac:dyDescent="0.25">
      <c r="B10" s="6">
        <f>B9+1</f>
        <v>2</v>
      </c>
      <c r="C10" s="6" t="s">
        <v>127</v>
      </c>
      <c r="D10" s="32" t="s">
        <v>63</v>
      </c>
      <c r="E10" s="32" t="s">
        <v>63</v>
      </c>
      <c r="F10" s="32" t="s">
        <v>63</v>
      </c>
      <c r="G10" s="32" t="s">
        <v>63</v>
      </c>
      <c r="H10" s="32" t="s">
        <v>63</v>
      </c>
      <c r="I10" s="32" t="s">
        <v>63</v>
      </c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/>
      <c r="U10" s="1"/>
    </row>
    <row r="11" spans="2:21" x14ac:dyDescent="0.25">
      <c r="B11" s="6">
        <v>3</v>
      </c>
      <c r="C11" s="17" t="s">
        <v>92</v>
      </c>
      <c r="D11" s="49" t="s">
        <v>58</v>
      </c>
      <c r="E11" s="49"/>
      <c r="F11" s="49"/>
      <c r="G11" s="49"/>
      <c r="H11" s="49"/>
      <c r="I11" s="50"/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/>
      <c r="U11" s="1"/>
    </row>
    <row r="12" spans="2:21" x14ac:dyDescent="0.25">
      <c r="B12" s="6">
        <f>B11+1</f>
        <v>4</v>
      </c>
      <c r="C12" s="17" t="s">
        <v>160</v>
      </c>
      <c r="D12" s="45" t="s">
        <v>161</v>
      </c>
      <c r="E12" s="45"/>
      <c r="F12" s="45"/>
      <c r="G12" s="45"/>
      <c r="H12" s="45"/>
      <c r="I12" s="45"/>
      <c r="J12" s="4">
        <v>80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/>
    </row>
    <row r="13" spans="2:21" x14ac:dyDescent="0.25">
      <c r="B13" s="6">
        <f>B12+1</f>
        <v>5</v>
      </c>
      <c r="C13" s="6" t="s">
        <v>128</v>
      </c>
      <c r="D13" s="32" t="s">
        <v>64</v>
      </c>
      <c r="E13" s="32" t="s">
        <v>64</v>
      </c>
      <c r="F13" s="32" t="s">
        <v>64</v>
      </c>
      <c r="G13" s="32" t="s">
        <v>64</v>
      </c>
      <c r="H13" s="32" t="s">
        <v>64</v>
      </c>
      <c r="I13" s="32" t="s">
        <v>64</v>
      </c>
      <c r="J13" s="4">
        <v>90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/>
    </row>
    <row r="14" spans="2:21" x14ac:dyDescent="0.25">
      <c r="B14" s="6">
        <f t="shared" ref="B14:B53" si="0">B13+1</f>
        <v>6</v>
      </c>
      <c r="C14" s="6" t="s">
        <v>129</v>
      </c>
      <c r="D14" s="32" t="s">
        <v>65</v>
      </c>
      <c r="E14" s="32" t="s">
        <v>65</v>
      </c>
      <c r="F14" s="32" t="s">
        <v>65</v>
      </c>
      <c r="G14" s="32" t="s">
        <v>65</v>
      </c>
      <c r="H14" s="32" t="s">
        <v>65</v>
      </c>
      <c r="I14" s="32" t="s">
        <v>65</v>
      </c>
      <c r="J14" s="4">
        <v>95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/>
    </row>
    <row r="15" spans="2:21" x14ac:dyDescent="0.25">
      <c r="B15" s="6">
        <f t="shared" si="0"/>
        <v>7</v>
      </c>
      <c r="C15" s="6" t="s">
        <v>130</v>
      </c>
      <c r="D15" s="32" t="s">
        <v>166</v>
      </c>
      <c r="E15" s="32" t="s">
        <v>66</v>
      </c>
      <c r="F15" s="32" t="s">
        <v>66</v>
      </c>
      <c r="G15" s="32" t="s">
        <v>66</v>
      </c>
      <c r="H15" s="32" t="s">
        <v>66</v>
      </c>
      <c r="I15" s="32" t="s">
        <v>66</v>
      </c>
      <c r="J15" s="4">
        <v>95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/>
    </row>
    <row r="16" spans="2:21" x14ac:dyDescent="0.25">
      <c r="B16" s="6">
        <f t="shared" si="0"/>
        <v>8</v>
      </c>
      <c r="C16" s="6" t="s">
        <v>131</v>
      </c>
      <c r="D16" s="32" t="s">
        <v>67</v>
      </c>
      <c r="E16" s="32" t="s">
        <v>67</v>
      </c>
      <c r="F16" s="32" t="s">
        <v>67</v>
      </c>
      <c r="G16" s="32" t="s">
        <v>67</v>
      </c>
      <c r="H16" s="32" t="s">
        <v>67</v>
      </c>
      <c r="I16" s="32" t="s">
        <v>67</v>
      </c>
      <c r="J16" s="4">
        <v>85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/>
    </row>
    <row r="17" spans="2:17" x14ac:dyDescent="0.25">
      <c r="B17" s="6">
        <f t="shared" si="0"/>
        <v>9</v>
      </c>
      <c r="C17" s="6" t="s">
        <v>132</v>
      </c>
      <c r="D17" s="32" t="s">
        <v>68</v>
      </c>
      <c r="E17" s="32" t="s">
        <v>68</v>
      </c>
      <c r="F17" s="32" t="s">
        <v>68</v>
      </c>
      <c r="G17" s="32" t="s">
        <v>68</v>
      </c>
      <c r="H17" s="32" t="s">
        <v>68</v>
      </c>
      <c r="I17" s="32" t="s">
        <v>68</v>
      </c>
      <c r="J17" s="4">
        <v>90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/>
    </row>
    <row r="18" spans="2:17" x14ac:dyDescent="0.25">
      <c r="B18" s="6">
        <f t="shared" si="0"/>
        <v>10</v>
      </c>
      <c r="C18" s="6" t="s">
        <v>133</v>
      </c>
      <c r="D18" s="32" t="s">
        <v>167</v>
      </c>
      <c r="E18" s="32" t="s">
        <v>69</v>
      </c>
      <c r="F18" s="32" t="s">
        <v>69</v>
      </c>
      <c r="G18" s="32" t="s">
        <v>69</v>
      </c>
      <c r="H18" s="32" t="s">
        <v>69</v>
      </c>
      <c r="I18" s="32" t="s">
        <v>69</v>
      </c>
      <c r="J18" s="4">
        <v>90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/>
    </row>
    <row r="19" spans="2:17" x14ac:dyDescent="0.25">
      <c r="B19" s="6">
        <f t="shared" si="0"/>
        <v>11</v>
      </c>
      <c r="C19" s="6" t="s">
        <v>134</v>
      </c>
      <c r="D19" s="32" t="s">
        <v>70</v>
      </c>
      <c r="E19" s="32" t="s">
        <v>70</v>
      </c>
      <c r="F19" s="32" t="s">
        <v>70</v>
      </c>
      <c r="G19" s="32" t="s">
        <v>70</v>
      </c>
      <c r="H19" s="32" t="s">
        <v>70</v>
      </c>
      <c r="I19" s="32" t="s">
        <v>70</v>
      </c>
      <c r="J19" s="4">
        <v>85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/>
    </row>
    <row r="20" spans="2:17" x14ac:dyDescent="0.25">
      <c r="B20" s="6">
        <f t="shared" si="0"/>
        <v>12</v>
      </c>
      <c r="C20" s="6" t="s">
        <v>135</v>
      </c>
      <c r="D20" s="32" t="s">
        <v>71</v>
      </c>
      <c r="E20" s="32" t="s">
        <v>71</v>
      </c>
      <c r="F20" s="32" t="s">
        <v>71</v>
      </c>
      <c r="G20" s="32" t="s">
        <v>71</v>
      </c>
      <c r="H20" s="32" t="s">
        <v>71</v>
      </c>
      <c r="I20" s="32" t="s">
        <v>71</v>
      </c>
      <c r="J20" s="4">
        <v>85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/>
    </row>
    <row r="21" spans="2:17" x14ac:dyDescent="0.25">
      <c r="B21" s="6">
        <f t="shared" si="0"/>
        <v>13</v>
      </c>
      <c r="C21" s="6" t="s">
        <v>136</v>
      </c>
      <c r="D21" s="32" t="s">
        <v>72</v>
      </c>
      <c r="E21" s="32" t="s">
        <v>72</v>
      </c>
      <c r="F21" s="32" t="s">
        <v>72</v>
      </c>
      <c r="G21" s="32" t="s">
        <v>72</v>
      </c>
      <c r="H21" s="32" t="s">
        <v>72</v>
      </c>
      <c r="I21" s="32" t="s">
        <v>72</v>
      </c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/>
    </row>
    <row r="22" spans="2:17" x14ac:dyDescent="0.25">
      <c r="B22" s="6">
        <f t="shared" si="0"/>
        <v>14</v>
      </c>
      <c r="C22" s="6" t="s">
        <v>137</v>
      </c>
      <c r="D22" s="32" t="s">
        <v>73</v>
      </c>
      <c r="E22" s="32" t="s">
        <v>73</v>
      </c>
      <c r="F22" s="32" t="s">
        <v>73</v>
      </c>
      <c r="G22" s="32" t="s">
        <v>73</v>
      </c>
      <c r="H22" s="32" t="s">
        <v>73</v>
      </c>
      <c r="I22" s="32" t="s">
        <v>73</v>
      </c>
      <c r="J22" s="4">
        <v>95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/>
    </row>
    <row r="23" spans="2:17" x14ac:dyDescent="0.25">
      <c r="B23" s="6">
        <f t="shared" si="0"/>
        <v>15</v>
      </c>
      <c r="C23" s="6" t="s">
        <v>138</v>
      </c>
      <c r="D23" s="32" t="s">
        <v>74</v>
      </c>
      <c r="E23" s="32" t="s">
        <v>74</v>
      </c>
      <c r="F23" s="32" t="s">
        <v>74</v>
      </c>
      <c r="G23" s="32" t="s">
        <v>74</v>
      </c>
      <c r="H23" s="32" t="s">
        <v>74</v>
      </c>
      <c r="I23" s="32" t="s">
        <v>74</v>
      </c>
      <c r="J23" s="4">
        <v>95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/>
    </row>
    <row r="24" spans="2:17" x14ac:dyDescent="0.25">
      <c r="B24" s="6">
        <f t="shared" si="0"/>
        <v>16</v>
      </c>
      <c r="C24" s="6" t="s">
        <v>93</v>
      </c>
      <c r="D24" s="32" t="s">
        <v>59</v>
      </c>
      <c r="E24" s="32"/>
      <c r="F24" s="32"/>
      <c r="G24" s="32"/>
      <c r="H24" s="32"/>
      <c r="I24" s="32"/>
      <c r="J24" s="4">
        <v>90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/>
    </row>
    <row r="25" spans="2:17" x14ac:dyDescent="0.25">
      <c r="B25" s="6">
        <f t="shared" si="0"/>
        <v>17</v>
      </c>
      <c r="C25" s="6" t="s">
        <v>139</v>
      </c>
      <c r="D25" s="32" t="s">
        <v>75</v>
      </c>
      <c r="E25" s="32" t="s">
        <v>75</v>
      </c>
      <c r="F25" s="32" t="s">
        <v>75</v>
      </c>
      <c r="G25" s="32" t="s">
        <v>75</v>
      </c>
      <c r="H25" s="32" t="s">
        <v>75</v>
      </c>
      <c r="I25" s="32" t="s">
        <v>75</v>
      </c>
      <c r="J25" s="4">
        <v>90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/>
    </row>
    <row r="26" spans="2:17" x14ac:dyDescent="0.25">
      <c r="B26" s="6">
        <f t="shared" si="0"/>
        <v>18</v>
      </c>
      <c r="C26" s="6" t="s">
        <v>94</v>
      </c>
      <c r="D26" s="32" t="s">
        <v>60</v>
      </c>
      <c r="E26" s="32" t="s">
        <v>60</v>
      </c>
      <c r="F26" s="32" t="s">
        <v>60</v>
      </c>
      <c r="G26" s="32" t="s">
        <v>60</v>
      </c>
      <c r="H26" s="32" t="s">
        <v>60</v>
      </c>
      <c r="I26" s="32" t="s">
        <v>60</v>
      </c>
      <c r="J26" s="4">
        <v>80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/>
    </row>
    <row r="27" spans="2:17" x14ac:dyDescent="0.25">
      <c r="B27" s="6">
        <f t="shared" si="0"/>
        <v>19</v>
      </c>
      <c r="C27" s="4" t="s">
        <v>95</v>
      </c>
      <c r="D27" s="45" t="s">
        <v>61</v>
      </c>
      <c r="E27" s="45"/>
      <c r="F27" s="45"/>
      <c r="G27" s="45"/>
      <c r="H27" s="45"/>
      <c r="I27" s="45"/>
      <c r="J27" s="4">
        <v>85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/>
    </row>
    <row r="28" spans="2:17" x14ac:dyDescent="0.25">
      <c r="B28" s="6">
        <f t="shared" si="0"/>
        <v>20</v>
      </c>
      <c r="C28" s="6" t="s">
        <v>140</v>
      </c>
      <c r="D28" s="32" t="s">
        <v>76</v>
      </c>
      <c r="E28" s="32" t="s">
        <v>76</v>
      </c>
      <c r="F28" s="32" t="s">
        <v>76</v>
      </c>
      <c r="G28" s="32" t="s">
        <v>76</v>
      </c>
      <c r="H28" s="32" t="s">
        <v>76</v>
      </c>
      <c r="I28" s="32" t="s">
        <v>76</v>
      </c>
      <c r="J28" s="4">
        <v>90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/>
    </row>
    <row r="29" spans="2:17" x14ac:dyDescent="0.25">
      <c r="B29" s="6">
        <f t="shared" si="0"/>
        <v>21</v>
      </c>
      <c r="C29" s="6" t="s">
        <v>141</v>
      </c>
      <c r="D29" s="32" t="s">
        <v>77</v>
      </c>
      <c r="E29" s="32" t="s">
        <v>77</v>
      </c>
      <c r="F29" s="32" t="s">
        <v>77</v>
      </c>
      <c r="G29" s="32" t="s">
        <v>77</v>
      </c>
      <c r="H29" s="32" t="s">
        <v>77</v>
      </c>
      <c r="I29" s="32" t="s">
        <v>77</v>
      </c>
      <c r="J29" s="4">
        <v>90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/>
    </row>
    <row r="30" spans="2:17" x14ac:dyDescent="0.25">
      <c r="B30" s="6">
        <f t="shared" si="0"/>
        <v>22</v>
      </c>
      <c r="C30" s="6" t="s">
        <v>142</v>
      </c>
      <c r="D30" s="32" t="s">
        <v>78</v>
      </c>
      <c r="E30" s="32" t="s">
        <v>78</v>
      </c>
      <c r="F30" s="32" t="s">
        <v>78</v>
      </c>
      <c r="G30" s="32" t="s">
        <v>78</v>
      </c>
      <c r="H30" s="32" t="s">
        <v>78</v>
      </c>
      <c r="I30" s="32" t="s">
        <v>78</v>
      </c>
      <c r="J30" s="4">
        <v>85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/>
    </row>
    <row r="31" spans="2:17" x14ac:dyDescent="0.25">
      <c r="B31" s="6">
        <f t="shared" si="0"/>
        <v>23</v>
      </c>
      <c r="C31" s="6" t="s">
        <v>125</v>
      </c>
      <c r="D31" s="32" t="s">
        <v>79</v>
      </c>
      <c r="E31" s="32" t="s">
        <v>79</v>
      </c>
      <c r="F31" s="32" t="s">
        <v>79</v>
      </c>
      <c r="G31" s="32" t="s">
        <v>79</v>
      </c>
      <c r="H31" s="32" t="s">
        <v>79</v>
      </c>
      <c r="I31" s="32" t="s">
        <v>79</v>
      </c>
      <c r="J31" s="4">
        <v>95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/>
    </row>
    <row r="32" spans="2:17" x14ac:dyDescent="0.25">
      <c r="B32" s="6">
        <f t="shared" si="0"/>
        <v>24</v>
      </c>
      <c r="C32" s="6" t="s">
        <v>143</v>
      </c>
      <c r="D32" s="32" t="s">
        <v>168</v>
      </c>
      <c r="E32" s="32" t="s">
        <v>80</v>
      </c>
      <c r="F32" s="32" t="s">
        <v>80</v>
      </c>
      <c r="G32" s="32" t="s">
        <v>80</v>
      </c>
      <c r="H32" s="32" t="s">
        <v>80</v>
      </c>
      <c r="I32" s="32" t="s">
        <v>80</v>
      </c>
      <c r="J32" s="4">
        <v>90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/>
    </row>
    <row r="33" spans="2:17" x14ac:dyDescent="0.25">
      <c r="B33" s="6">
        <f t="shared" si="0"/>
        <v>25</v>
      </c>
      <c r="C33" s="6" t="s">
        <v>144</v>
      </c>
      <c r="D33" s="32" t="s">
        <v>81</v>
      </c>
      <c r="E33" s="32" t="s">
        <v>81</v>
      </c>
      <c r="F33" s="32" t="s">
        <v>81</v>
      </c>
      <c r="G33" s="32" t="s">
        <v>81</v>
      </c>
      <c r="H33" s="32" t="s">
        <v>81</v>
      </c>
      <c r="I33" s="32" t="s">
        <v>81</v>
      </c>
      <c r="J33" s="4">
        <v>95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/>
    </row>
    <row r="34" spans="2:17" x14ac:dyDescent="0.25">
      <c r="B34" s="6">
        <f t="shared" si="0"/>
        <v>26</v>
      </c>
      <c r="C34" s="6" t="s">
        <v>145</v>
      </c>
      <c r="D34" s="32" t="s">
        <v>82</v>
      </c>
      <c r="E34" s="32" t="s">
        <v>82</v>
      </c>
      <c r="F34" s="32" t="s">
        <v>82</v>
      </c>
      <c r="G34" s="32" t="s">
        <v>82</v>
      </c>
      <c r="H34" s="32" t="s">
        <v>82</v>
      </c>
      <c r="I34" s="32" t="s">
        <v>82</v>
      </c>
      <c r="J34" s="4">
        <v>85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/>
    </row>
    <row r="35" spans="2:17" x14ac:dyDescent="0.25">
      <c r="B35" s="6">
        <f t="shared" si="0"/>
        <v>27</v>
      </c>
      <c r="C35" s="6" t="s">
        <v>146</v>
      </c>
      <c r="D35" s="32" t="s">
        <v>83</v>
      </c>
      <c r="E35" s="32" t="s">
        <v>83</v>
      </c>
      <c r="F35" s="32" t="s">
        <v>83</v>
      </c>
      <c r="G35" s="32" t="s">
        <v>83</v>
      </c>
      <c r="H35" s="32" t="s">
        <v>83</v>
      </c>
      <c r="I35" s="32" t="s">
        <v>83</v>
      </c>
      <c r="J35" s="4">
        <v>85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/>
    </row>
    <row r="36" spans="2:17" x14ac:dyDescent="0.25">
      <c r="B36" s="6">
        <f t="shared" si="0"/>
        <v>28</v>
      </c>
      <c r="C36" s="4" t="s">
        <v>162</v>
      </c>
      <c r="D36" s="46" t="s">
        <v>163</v>
      </c>
      <c r="E36" s="47"/>
      <c r="F36" s="47"/>
      <c r="G36" s="47"/>
      <c r="H36" s="47"/>
      <c r="I36" s="48"/>
      <c r="J36" s="4">
        <v>90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/>
    </row>
    <row r="37" spans="2:17" x14ac:dyDescent="0.25">
      <c r="B37" s="6">
        <f t="shared" si="0"/>
        <v>29</v>
      </c>
      <c r="C37" s="6" t="s">
        <v>169</v>
      </c>
      <c r="D37" s="32" t="s">
        <v>84</v>
      </c>
      <c r="E37" s="32" t="s">
        <v>84</v>
      </c>
      <c r="F37" s="32" t="s">
        <v>84</v>
      </c>
      <c r="G37" s="32" t="s">
        <v>84</v>
      </c>
      <c r="H37" s="32" t="s">
        <v>84</v>
      </c>
      <c r="I37" s="32" t="s">
        <v>84</v>
      </c>
      <c r="J37" s="4">
        <v>85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/>
    </row>
    <row r="38" spans="2:17" x14ac:dyDescent="0.25">
      <c r="B38" s="6">
        <f t="shared" si="0"/>
        <v>30</v>
      </c>
      <c r="C38" s="6" t="s">
        <v>147</v>
      </c>
      <c r="D38" s="32" t="s">
        <v>164</v>
      </c>
      <c r="E38" s="32" t="s">
        <v>85</v>
      </c>
      <c r="F38" s="32" t="s">
        <v>85</v>
      </c>
      <c r="G38" s="32" t="s">
        <v>85</v>
      </c>
      <c r="H38" s="32" t="s">
        <v>85</v>
      </c>
      <c r="I38" s="32" t="s">
        <v>85</v>
      </c>
      <c r="J38" s="4">
        <v>95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/>
    </row>
    <row r="39" spans="2:17" x14ac:dyDescent="0.25">
      <c r="B39" s="6">
        <f t="shared" si="0"/>
        <v>31</v>
      </c>
      <c r="C39" s="6" t="s">
        <v>148</v>
      </c>
      <c r="D39" s="32" t="s">
        <v>86</v>
      </c>
      <c r="E39" s="32" t="s">
        <v>86</v>
      </c>
      <c r="F39" s="32" t="s">
        <v>86</v>
      </c>
      <c r="G39" s="32" t="s">
        <v>86</v>
      </c>
      <c r="H39" s="32" t="s">
        <v>86</v>
      </c>
      <c r="I39" s="32" t="s">
        <v>86</v>
      </c>
      <c r="J39" s="4">
        <v>95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/>
    </row>
    <row r="40" spans="2:17" x14ac:dyDescent="0.25">
      <c r="B40" s="6">
        <f t="shared" si="0"/>
        <v>32</v>
      </c>
      <c r="C40" s="6" t="s">
        <v>149</v>
      </c>
      <c r="D40" s="32" t="s">
        <v>87</v>
      </c>
      <c r="E40" s="32" t="s">
        <v>87</v>
      </c>
      <c r="F40" s="32" t="s">
        <v>87</v>
      </c>
      <c r="G40" s="32" t="s">
        <v>87</v>
      </c>
      <c r="H40" s="32" t="s">
        <v>87</v>
      </c>
      <c r="I40" s="32" t="s">
        <v>87</v>
      </c>
      <c r="J40" s="4">
        <v>95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/>
    </row>
    <row r="41" spans="2:17" x14ac:dyDescent="0.25">
      <c r="B41" s="6">
        <f t="shared" si="0"/>
        <v>33</v>
      </c>
      <c r="C41" s="6" t="s">
        <v>150</v>
      </c>
      <c r="D41" s="32" t="s">
        <v>88</v>
      </c>
      <c r="E41" s="32" t="s">
        <v>88</v>
      </c>
      <c r="F41" s="32" t="s">
        <v>88</v>
      </c>
      <c r="G41" s="32" t="s">
        <v>88</v>
      </c>
      <c r="H41" s="32" t="s">
        <v>88</v>
      </c>
      <c r="I41" s="32" t="s">
        <v>88</v>
      </c>
      <c r="J41" s="4">
        <v>90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/>
    </row>
    <row r="42" spans="2:17" x14ac:dyDescent="0.25">
      <c r="B42" s="6">
        <f t="shared" si="0"/>
        <v>34</v>
      </c>
      <c r="C42" s="6" t="s">
        <v>151</v>
      </c>
      <c r="D42" s="32" t="s">
        <v>89</v>
      </c>
      <c r="E42" s="32" t="s">
        <v>89</v>
      </c>
      <c r="F42" s="32" t="s">
        <v>89</v>
      </c>
      <c r="G42" s="32" t="s">
        <v>89</v>
      </c>
      <c r="H42" s="32" t="s">
        <v>89</v>
      </c>
      <c r="I42" s="32" t="s">
        <v>89</v>
      </c>
      <c r="J42" s="4">
        <v>90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/>
    </row>
    <row r="43" spans="2:17" x14ac:dyDescent="0.25">
      <c r="B43" s="6">
        <f t="shared" si="0"/>
        <v>35</v>
      </c>
      <c r="C43" s="6" t="s">
        <v>152</v>
      </c>
      <c r="D43" s="32" t="s">
        <v>90</v>
      </c>
      <c r="E43" s="32" t="s">
        <v>90</v>
      </c>
      <c r="F43" s="32" t="s">
        <v>90</v>
      </c>
      <c r="G43" s="32" t="s">
        <v>90</v>
      </c>
      <c r="H43" s="32" t="s">
        <v>90</v>
      </c>
      <c r="I43" s="32" t="s">
        <v>90</v>
      </c>
      <c r="J43" s="4">
        <v>95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/>
    </row>
    <row r="44" spans="2:17" x14ac:dyDescent="0.25">
      <c r="B44" s="6">
        <f t="shared" si="0"/>
        <v>36</v>
      </c>
      <c r="C44" s="6" t="s">
        <v>153</v>
      </c>
      <c r="D44" s="32" t="s">
        <v>165</v>
      </c>
      <c r="E44" s="32" t="s">
        <v>91</v>
      </c>
      <c r="F44" s="32" t="s">
        <v>91</v>
      </c>
      <c r="G44" s="32" t="s">
        <v>91</v>
      </c>
      <c r="H44" s="32" t="s">
        <v>91</v>
      </c>
      <c r="I44" s="32" t="s">
        <v>91</v>
      </c>
      <c r="J44" s="4">
        <v>90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10"/>
    </row>
    <row r="45" spans="2:17" x14ac:dyDescent="0.25">
      <c r="B45" s="6">
        <f t="shared" si="0"/>
        <v>37</v>
      </c>
      <c r="C45" s="7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45</v>
      </c>
      <c r="C53" s="3"/>
      <c r="D53" s="22"/>
      <c r="E53" s="23"/>
      <c r="F53" s="23"/>
      <c r="G53" s="23"/>
      <c r="H53" s="23"/>
      <c r="I53" s="24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0"/>
      <c r="D54" s="20"/>
      <c r="E54" s="1"/>
      <c r="H54" s="34" t="s">
        <v>19</v>
      </c>
      <c r="I54" s="34"/>
      <c r="J54" s="11">
        <f t="shared" ref="J54:P54" si="1">COUNTIF(J9:J53,"&gt;=70")</f>
        <v>36</v>
      </c>
      <c r="K54" s="11">
        <f t="shared" si="1"/>
        <v>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>COUNTIF(Q9:Q48,"&gt;=70")</f>
        <v>0</v>
      </c>
    </row>
    <row r="55" spans="2:17" x14ac:dyDescent="0.25">
      <c r="C55" s="20"/>
      <c r="D55" s="20"/>
      <c r="E55" s="8"/>
      <c r="H55" s="35" t="s">
        <v>20</v>
      </c>
      <c r="I55" s="35"/>
      <c r="J55" s="12">
        <f t="shared" ref="J55:Q55" si="2">COUNTIF(J9:J53,"&lt;70")</f>
        <v>0</v>
      </c>
      <c r="K55" s="12">
        <f t="shared" si="2"/>
        <v>36</v>
      </c>
      <c r="L55" s="12">
        <f t="shared" si="2"/>
        <v>36</v>
      </c>
      <c r="M55" s="12">
        <f t="shared" si="2"/>
        <v>36</v>
      </c>
      <c r="N55" s="12">
        <f t="shared" si="2"/>
        <v>36</v>
      </c>
      <c r="O55" s="12">
        <f t="shared" si="2"/>
        <v>36</v>
      </c>
      <c r="P55" s="12">
        <f t="shared" si="2"/>
        <v>36</v>
      </c>
      <c r="Q55" s="12">
        <f t="shared" si="2"/>
        <v>0</v>
      </c>
    </row>
    <row r="56" spans="2:17" x14ac:dyDescent="0.25">
      <c r="C56" s="20"/>
      <c r="D56" s="20"/>
      <c r="E56" s="20"/>
      <c r="H56" s="35" t="s">
        <v>21</v>
      </c>
      <c r="I56" s="35"/>
      <c r="J56" s="12">
        <f t="shared" ref="J56:Q56" si="3">COUNT(J9:J53)</f>
        <v>36</v>
      </c>
      <c r="K56" s="12">
        <f t="shared" si="3"/>
        <v>36</v>
      </c>
      <c r="L56" s="12">
        <f t="shared" si="3"/>
        <v>36</v>
      </c>
      <c r="M56" s="12">
        <f t="shared" si="3"/>
        <v>36</v>
      </c>
      <c r="N56" s="12">
        <f t="shared" si="3"/>
        <v>36</v>
      </c>
      <c r="O56" s="12">
        <f t="shared" si="3"/>
        <v>36</v>
      </c>
      <c r="P56" s="12">
        <f t="shared" si="3"/>
        <v>36</v>
      </c>
      <c r="Q56" s="12">
        <f t="shared" si="3"/>
        <v>0</v>
      </c>
    </row>
    <row r="57" spans="2:17" x14ac:dyDescent="0.25">
      <c r="C57" s="20"/>
      <c r="D57" s="20"/>
      <c r="E57" s="1"/>
      <c r="H57" s="36" t="s">
        <v>16</v>
      </c>
      <c r="I57" s="36"/>
      <c r="J57" s="13">
        <f>J54/J56</f>
        <v>1</v>
      </c>
      <c r="K57" s="14">
        <f t="shared" ref="K57:Q57" si="4">K54/K56</f>
        <v>0</v>
      </c>
      <c r="L57" s="14">
        <f t="shared" si="4"/>
        <v>0</v>
      </c>
      <c r="M57" s="14">
        <f t="shared" si="4"/>
        <v>0</v>
      </c>
      <c r="N57" s="14">
        <f t="shared" si="4"/>
        <v>0</v>
      </c>
      <c r="O57" s="14">
        <f t="shared" si="4"/>
        <v>0</v>
      </c>
      <c r="P57" s="14">
        <f t="shared" si="4"/>
        <v>0</v>
      </c>
      <c r="Q57" s="14" t="e">
        <f t="shared" si="4"/>
        <v>#DIV/0!</v>
      </c>
    </row>
    <row r="58" spans="2:17" x14ac:dyDescent="0.25">
      <c r="C58" s="20"/>
      <c r="D58" s="20"/>
      <c r="E58" s="1"/>
      <c r="H58" s="36" t="s">
        <v>17</v>
      </c>
      <c r="I58" s="36"/>
      <c r="J58" s="13">
        <f>J55/J56</f>
        <v>0</v>
      </c>
      <c r="K58" s="13">
        <f t="shared" ref="K58:Q58" si="5">K55/K56</f>
        <v>1</v>
      </c>
      <c r="L58" s="14">
        <f t="shared" si="5"/>
        <v>1</v>
      </c>
      <c r="M58" s="14">
        <f t="shared" si="5"/>
        <v>1</v>
      </c>
      <c r="N58" s="14">
        <f t="shared" si="5"/>
        <v>1</v>
      </c>
      <c r="O58" s="14">
        <f t="shared" si="5"/>
        <v>1</v>
      </c>
      <c r="P58" s="14">
        <f t="shared" si="5"/>
        <v>1</v>
      </c>
      <c r="Q58" s="14" t="e">
        <f t="shared" si="5"/>
        <v>#DIV/0!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43"/>
      <c r="K61" s="43"/>
      <c r="L61" s="43"/>
      <c r="M61" s="43"/>
      <c r="N61" s="43"/>
      <c r="O61" s="43"/>
      <c r="P61" s="43"/>
    </row>
    <row r="62" spans="2:17" x14ac:dyDescent="0.25">
      <c r="J62" s="41" t="s">
        <v>18</v>
      </c>
      <c r="K62" s="41"/>
      <c r="L62" s="41"/>
      <c r="M62" s="41"/>
      <c r="N62" s="41"/>
      <c r="O62" s="41"/>
      <c r="P62" s="41"/>
    </row>
  </sheetData>
  <mergeCells count="66">
    <mergeCell ref="D15:I15"/>
    <mergeCell ref="B2:P2"/>
    <mergeCell ref="C3:P3"/>
    <mergeCell ref="J4:K4"/>
    <mergeCell ref="N4:O4"/>
    <mergeCell ref="D6:G6"/>
    <mergeCell ref="I6:J6"/>
    <mergeCell ref="K6:P6"/>
    <mergeCell ref="D8:I8"/>
    <mergeCell ref="D9:I9"/>
    <mergeCell ref="D10:I10"/>
    <mergeCell ref="D13:I13"/>
    <mergeCell ref="D14:I14"/>
    <mergeCell ref="D11:I11"/>
    <mergeCell ref="D12:I12"/>
    <mergeCell ref="D28:I28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46:I46"/>
    <mergeCell ref="D47:I47"/>
    <mergeCell ref="D48:I48"/>
    <mergeCell ref="D41:I41"/>
    <mergeCell ref="D29:I29"/>
    <mergeCell ref="D30:I30"/>
    <mergeCell ref="D31:I31"/>
    <mergeCell ref="D32:I32"/>
    <mergeCell ref="D33:I33"/>
    <mergeCell ref="D34:I34"/>
    <mergeCell ref="D35:I35"/>
    <mergeCell ref="D37:I37"/>
    <mergeCell ref="D38:I38"/>
    <mergeCell ref="D39:I39"/>
    <mergeCell ref="D40:I40"/>
    <mergeCell ref="J61:P61"/>
    <mergeCell ref="J62:P62"/>
    <mergeCell ref="C55:D55"/>
    <mergeCell ref="H55:I55"/>
    <mergeCell ref="C56:E56"/>
    <mergeCell ref="H56:I56"/>
    <mergeCell ref="C57:D57"/>
    <mergeCell ref="H57:I57"/>
    <mergeCell ref="D27:I27"/>
    <mergeCell ref="D36:I36"/>
    <mergeCell ref="C58:D58"/>
    <mergeCell ref="H58:I58"/>
    <mergeCell ref="C59:D59"/>
    <mergeCell ref="D50:I50"/>
    <mergeCell ref="D51:I51"/>
    <mergeCell ref="D52:I52"/>
    <mergeCell ref="D53:I53"/>
    <mergeCell ref="C54:D54"/>
    <mergeCell ref="H54:I54"/>
    <mergeCell ref="D49:I49"/>
    <mergeCell ref="D42:I42"/>
    <mergeCell ref="D43:I43"/>
    <mergeCell ref="D44:I44"/>
    <mergeCell ref="D45:I45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7" zoomScale="84" zoomScaleNormal="84" workbookViewId="0">
      <selection activeCell="T19" sqref="T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x14ac:dyDescent="0.25">
      <c r="C4" t="s">
        <v>0</v>
      </c>
      <c r="D4" s="37"/>
      <c r="E4" s="37"/>
      <c r="F4" s="37"/>
      <c r="G4" s="37"/>
      <c r="I4" t="s">
        <v>1</v>
      </c>
      <c r="J4" s="38"/>
      <c r="K4" s="38"/>
      <c r="M4" t="s">
        <v>2</v>
      </c>
      <c r="N4" s="39"/>
      <c r="O4" s="3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8"/>
      <c r="E6" s="38"/>
      <c r="F6" s="38"/>
      <c r="G6" s="38"/>
      <c r="I6" s="20" t="s">
        <v>22</v>
      </c>
      <c r="J6" s="20"/>
      <c r="K6" s="42" t="s">
        <v>24</v>
      </c>
      <c r="L6" s="42"/>
      <c r="M6" s="42"/>
      <c r="N6" s="42"/>
      <c r="O6" s="42"/>
      <c r="P6" s="4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2"/>
      <c r="E9" s="32"/>
      <c r="F9" s="32"/>
      <c r="G9" s="32"/>
      <c r="H9" s="32"/>
      <c r="I9" s="32"/>
      <c r="J9" s="4"/>
      <c r="K9" s="4"/>
      <c r="L9" s="4"/>
      <c r="M9" s="4"/>
      <c r="N9" s="4"/>
      <c r="O9" s="4"/>
      <c r="P9" s="4"/>
      <c r="Q9" s="10">
        <f>SUM(J9:P9)/7</f>
        <v>0</v>
      </c>
    </row>
    <row r="10" spans="2:18" x14ac:dyDescent="0.25">
      <c r="B10" s="6">
        <f>B9+1</f>
        <v>2</v>
      </c>
      <c r="C10" s="6"/>
      <c r="D10" s="32"/>
      <c r="E10" s="32"/>
      <c r="F10" s="32"/>
      <c r="G10" s="32"/>
      <c r="H10" s="32"/>
      <c r="I10" s="32"/>
      <c r="J10" s="4"/>
      <c r="K10" s="4"/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x14ac:dyDescent="0.25">
      <c r="B11" s="6">
        <f t="shared" ref="B11:B53" si="1">B10+1</f>
        <v>3</v>
      </c>
      <c r="C11" s="6"/>
      <c r="D11" s="32"/>
      <c r="E11" s="32"/>
      <c r="F11" s="32"/>
      <c r="G11" s="32"/>
      <c r="H11" s="32"/>
      <c r="I11" s="32"/>
      <c r="J11" s="4"/>
      <c r="K11" s="4"/>
      <c r="L11" s="4"/>
      <c r="M11" s="4"/>
      <c r="N11" s="4"/>
      <c r="O11" s="4"/>
      <c r="P11" s="4"/>
      <c r="Q11" s="10">
        <f t="shared" si="0"/>
        <v>0</v>
      </c>
    </row>
    <row r="12" spans="2:18" x14ac:dyDescent="0.25">
      <c r="B12" s="6">
        <f t="shared" si="1"/>
        <v>4</v>
      </c>
      <c r="C12" s="6"/>
      <c r="D12" s="32"/>
      <c r="E12" s="32"/>
      <c r="F12" s="32"/>
      <c r="G12" s="32"/>
      <c r="H12" s="32"/>
      <c r="I12" s="32"/>
      <c r="J12" s="4"/>
      <c r="K12" s="4"/>
      <c r="L12" s="4"/>
      <c r="M12" s="4"/>
      <c r="N12" s="4"/>
      <c r="O12" s="4"/>
      <c r="P12" s="4"/>
      <c r="Q12" s="10">
        <f t="shared" si="0"/>
        <v>0</v>
      </c>
    </row>
    <row r="13" spans="2:18" x14ac:dyDescent="0.25">
      <c r="B13" s="6">
        <f t="shared" si="1"/>
        <v>5</v>
      </c>
      <c r="C13" s="6"/>
      <c r="D13" s="32"/>
      <c r="E13" s="32"/>
      <c r="F13" s="32"/>
      <c r="G13" s="32"/>
      <c r="H13" s="32"/>
      <c r="I13" s="32"/>
      <c r="J13" s="4"/>
      <c r="K13" s="4"/>
      <c r="L13" s="4"/>
      <c r="M13" s="4"/>
      <c r="N13" s="4"/>
      <c r="O13" s="4"/>
      <c r="P13" s="4"/>
      <c r="Q13" s="10">
        <f t="shared" si="0"/>
        <v>0</v>
      </c>
    </row>
    <row r="14" spans="2:18" x14ac:dyDescent="0.25">
      <c r="B14" s="6">
        <f t="shared" si="1"/>
        <v>6</v>
      </c>
      <c r="C14" s="6"/>
      <c r="D14" s="32"/>
      <c r="E14" s="32"/>
      <c r="F14" s="32"/>
      <c r="G14" s="32"/>
      <c r="H14" s="32"/>
      <c r="I14" s="32"/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 x14ac:dyDescent="0.25">
      <c r="B15" s="6">
        <f t="shared" si="1"/>
        <v>7</v>
      </c>
      <c r="C15" s="6"/>
      <c r="D15" s="32"/>
      <c r="E15" s="32"/>
      <c r="F15" s="32"/>
      <c r="G15" s="32"/>
      <c r="H15" s="32"/>
      <c r="I15" s="32"/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 x14ac:dyDescent="0.25">
      <c r="B16" s="6">
        <f t="shared" si="1"/>
        <v>8</v>
      </c>
      <c r="C16" s="6"/>
      <c r="D16" s="32"/>
      <c r="E16" s="32"/>
      <c r="F16" s="32"/>
      <c r="G16" s="32"/>
      <c r="H16" s="32"/>
      <c r="I16" s="32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 x14ac:dyDescent="0.25">
      <c r="B17" s="6">
        <f t="shared" si="1"/>
        <v>9</v>
      </c>
      <c r="C17" s="6"/>
      <c r="D17" s="32"/>
      <c r="E17" s="32"/>
      <c r="F17" s="32"/>
      <c r="G17" s="32"/>
      <c r="H17" s="32"/>
      <c r="I17" s="32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 x14ac:dyDescent="0.25">
      <c r="B18" s="6">
        <f t="shared" si="1"/>
        <v>10</v>
      </c>
      <c r="C18" s="6"/>
      <c r="D18" s="32"/>
      <c r="E18" s="32"/>
      <c r="F18" s="32"/>
      <c r="G18" s="32"/>
      <c r="H18" s="32"/>
      <c r="I18" s="32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 x14ac:dyDescent="0.25">
      <c r="B19" s="6">
        <f t="shared" si="1"/>
        <v>11</v>
      </c>
      <c r="C19" s="6"/>
      <c r="D19" s="32"/>
      <c r="E19" s="32"/>
      <c r="F19" s="32"/>
      <c r="G19" s="32"/>
      <c r="H19" s="32"/>
      <c r="I19" s="32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f t="shared" si="1"/>
        <v>12</v>
      </c>
      <c r="C20" s="6"/>
      <c r="D20" s="32"/>
      <c r="E20" s="32"/>
      <c r="F20" s="32"/>
      <c r="G20" s="32"/>
      <c r="H20" s="32"/>
      <c r="I20" s="32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25">
      <c r="B21" s="6">
        <f t="shared" si="1"/>
        <v>13</v>
      </c>
      <c r="C21" s="6"/>
      <c r="D21" s="32"/>
      <c r="E21" s="32"/>
      <c r="F21" s="32"/>
      <c r="G21" s="32"/>
      <c r="H21" s="32"/>
      <c r="I21" s="32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25">
      <c r="B22" s="6">
        <f t="shared" si="1"/>
        <v>14</v>
      </c>
      <c r="C22" s="6"/>
      <c r="D22" s="32"/>
      <c r="E22" s="32"/>
      <c r="F22" s="32"/>
      <c r="G22" s="32"/>
      <c r="H22" s="32"/>
      <c r="I22" s="32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25">
      <c r="B23" s="6">
        <f t="shared" si="1"/>
        <v>15</v>
      </c>
      <c r="C23" s="6"/>
      <c r="D23" s="32"/>
      <c r="E23" s="32"/>
      <c r="F23" s="32"/>
      <c r="G23" s="32"/>
      <c r="H23" s="32"/>
      <c r="I23" s="32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25">
      <c r="B24" s="6">
        <f t="shared" si="1"/>
        <v>16</v>
      </c>
      <c r="C24" s="6"/>
      <c r="D24" s="32"/>
      <c r="E24" s="32"/>
      <c r="F24" s="32"/>
      <c r="G24" s="32"/>
      <c r="H24" s="32"/>
      <c r="I24" s="32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/>
      <c r="D25" s="32"/>
      <c r="E25" s="32"/>
      <c r="F25" s="32"/>
      <c r="G25" s="32"/>
      <c r="H25" s="32"/>
      <c r="I25" s="32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32"/>
      <c r="E26" s="32"/>
      <c r="F26" s="32"/>
      <c r="G26" s="32"/>
      <c r="H26" s="32"/>
      <c r="I26" s="32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32"/>
      <c r="E27" s="32"/>
      <c r="F27" s="32"/>
      <c r="G27" s="32"/>
      <c r="H27" s="32"/>
      <c r="I27" s="32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21"/>
      <c r="E28" s="21"/>
      <c r="F28" s="21"/>
      <c r="G28" s="21"/>
      <c r="H28" s="21"/>
      <c r="I28" s="21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21"/>
      <c r="E29" s="21"/>
      <c r="F29" s="21"/>
      <c r="G29" s="21"/>
      <c r="H29" s="21"/>
      <c r="I29" s="21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21"/>
      <c r="E30" s="21"/>
      <c r="F30" s="21"/>
      <c r="G30" s="21"/>
      <c r="H30" s="21"/>
      <c r="I30" s="21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21"/>
      <c r="E31" s="21"/>
      <c r="F31" s="21"/>
      <c r="G31" s="21"/>
      <c r="H31" s="21"/>
      <c r="I31" s="2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1"/>
      <c r="E32" s="21"/>
      <c r="F32" s="21"/>
      <c r="G32" s="21"/>
      <c r="H32" s="21"/>
      <c r="I32" s="2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1"/>
      <c r="E33" s="21"/>
      <c r="F33" s="21"/>
      <c r="G33" s="21"/>
      <c r="H33" s="21"/>
      <c r="I33" s="2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1"/>
      <c r="E34" s="21"/>
      <c r="F34" s="21"/>
      <c r="G34" s="21"/>
      <c r="H34" s="21"/>
      <c r="I34" s="2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1"/>
      <c r="E35" s="21"/>
      <c r="F35" s="21"/>
      <c r="G35" s="21"/>
      <c r="H35" s="21"/>
      <c r="I35" s="2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1"/>
      <c r="E36" s="21"/>
      <c r="F36" s="21"/>
      <c r="G36" s="21"/>
      <c r="H36" s="21"/>
      <c r="I36" s="2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1"/>
      <c r="E37" s="21"/>
      <c r="F37" s="21"/>
      <c r="G37" s="21"/>
      <c r="H37" s="21"/>
      <c r="I37" s="2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1"/>
      <c r="E38" s="21"/>
      <c r="F38" s="21"/>
      <c r="G38" s="21"/>
      <c r="H38" s="21"/>
      <c r="I38" s="2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1"/>
      <c r="E39" s="21"/>
      <c r="F39" s="21"/>
      <c r="G39" s="21"/>
      <c r="H39" s="21"/>
      <c r="I39" s="2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1"/>
      <c r="E40" s="21"/>
      <c r="F40" s="21"/>
      <c r="G40" s="21"/>
      <c r="H40" s="21"/>
      <c r="I40" s="2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1"/>
      <c r="E41" s="21"/>
      <c r="F41" s="21"/>
      <c r="G41" s="21"/>
      <c r="H41" s="21"/>
      <c r="I41" s="2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1"/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2"/>
      <c r="E53" s="23"/>
      <c r="F53" s="23"/>
      <c r="G53" s="23"/>
      <c r="H53" s="23"/>
      <c r="I53" s="2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0"/>
      <c r="D54" s="20"/>
      <c r="E54" s="1"/>
      <c r="H54" s="34" t="s">
        <v>19</v>
      </c>
      <c r="I54" s="34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0"/>
      <c r="D55" s="20"/>
      <c r="E55" s="8"/>
      <c r="H55" s="35" t="s">
        <v>20</v>
      </c>
      <c r="I55" s="35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20"/>
      <c r="D56" s="20"/>
      <c r="E56" s="20"/>
      <c r="H56" s="35" t="s">
        <v>21</v>
      </c>
      <c r="I56" s="35"/>
      <c r="J56" s="12">
        <f>COUNT(J9:J53)</f>
        <v>0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20"/>
      <c r="D57" s="20"/>
      <c r="E57" s="1"/>
      <c r="H57" s="36" t="s">
        <v>16</v>
      </c>
      <c r="I57" s="36"/>
      <c r="J57" s="13" t="e">
        <f>J54/J56</f>
        <v>#DIV/0!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20"/>
      <c r="D58" s="20"/>
      <c r="E58" s="1"/>
      <c r="H58" s="36" t="s">
        <v>17</v>
      </c>
      <c r="I58" s="36"/>
      <c r="J58" s="13" t="e">
        <f>J55/J56</f>
        <v>#DIV/0!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43"/>
      <c r="K61" s="43"/>
      <c r="L61" s="43"/>
      <c r="M61" s="43"/>
      <c r="N61" s="43"/>
      <c r="O61" s="43"/>
      <c r="P61" s="43"/>
    </row>
    <row r="62" spans="2:17" x14ac:dyDescent="0.25">
      <c r="J62" s="41" t="s">
        <v>18</v>
      </c>
      <c r="K62" s="41"/>
      <c r="L62" s="41"/>
      <c r="M62" s="41"/>
      <c r="N62" s="41"/>
      <c r="O62" s="41"/>
      <c r="P62" s="4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Aarón Sánchez Isidoro</cp:lastModifiedBy>
  <cp:lastPrinted>2023-03-21T15:13:53Z</cp:lastPrinted>
  <dcterms:created xsi:type="dcterms:W3CDTF">2023-03-14T19:16:59Z</dcterms:created>
  <dcterms:modified xsi:type="dcterms:W3CDTF">2024-03-08T18:26:21Z</dcterms:modified>
</cp:coreProperties>
</file>