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C13C14BB-F026-4E63-AEED-82E624DED0E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 l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</calcChain>
</file>

<file path=xl/sharedStrings.xml><?xml version="1.0" encoding="utf-8"?>
<sst xmlns="http://schemas.openxmlformats.org/spreadsheetml/2006/main" count="675" uniqueCount="270">
  <si>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</si>
  <si>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</si>
  <si>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</si>
  <si>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</si>
  <si>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</si>
  <si>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</si>
  <si>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</si>
  <si>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</si>
  <si>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</si>
  <si>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</si>
  <si>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</si>
  <si>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</si>
  <si>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</si>
  <si>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</si>
  <si>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</si>
  <si>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</si>
  <si>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</si>
  <si>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</si>
  <si>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</si>
  <si>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</si>
  <si>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</si>
  <si>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</si>
  <si>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</si>
  <si>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</si>
  <si>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</si>
  <si>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</si>
  <si>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211U0227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</si>
  <si>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</si>
  <si>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</si>
  <si>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</si>
  <si>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</si>
  <si>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</si>
  <si>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</si>
  <si>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</si>
  <si>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</si>
  <si>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</si>
  <si>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</si>
  <si>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</si>
  <si>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</si>
  <si>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</si>
  <si>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</si>
  <si>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</si>
  <si>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</si>
  <si>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</si>
  <si>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</si>
  <si>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</si>
  <si>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</si>
  <si>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</si>
  <si>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</si>
  <si>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</si>
  <si>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</si>
  <si>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</si>
  <si>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</si>
  <si>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</si>
  <si>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</si>
  <si>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</si>
  <si>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</si>
  <si>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</si>
  <si>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BAXIN XOLO EMMANUEL</t>
  </si>
  <si>
    <t>PÉREZ CHIGUIL DAVID DE JESUS</t>
  </si>
  <si>
    <t>PÉREZ USCANGA MARIELLA YAMILLETH</t>
  </si>
  <si>
    <t>PONCE ALVARADO MARIA DEL CARMEN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</si>
  <si>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</si>
  <si>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</si>
  <si>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</si>
  <si>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</si>
  <si>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</si>
  <si>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</si>
  <si>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</si>
  <si>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</si>
  <si>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</si>
  <si>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</si>
  <si>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</si>
  <si>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</si>
  <si>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</si>
  <si>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</si>
  <si>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</si>
  <si>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</si>
  <si>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</si>
  <si>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</si>
  <si>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</si>
  <si>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</si>
  <si>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</si>
  <si>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</si>
  <si>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</si>
  <si>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</si>
  <si>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</si>
  <si>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</si>
  <si>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</si>
  <si>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</si>
  <si>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</si>
  <si>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</si>
  <si>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</si>
  <si>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</si>
  <si>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</si>
  <si>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</si>
  <si>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221U0268</t>
  </si>
  <si>
    <t>221U0270</t>
  </si>
  <si>
    <t>221U0279</t>
  </si>
  <si>
    <t>221U0281</t>
  </si>
  <si>
    <t>221U0837</t>
  </si>
  <si>
    <t>221U0282</t>
  </si>
  <si>
    <t>221U0290</t>
  </si>
  <si>
    <t>221U0291</t>
  </si>
  <si>
    <t>221U0293</t>
  </si>
  <si>
    <t>221U0297</t>
  </si>
  <si>
    <t>221U0300</t>
  </si>
  <si>
    <t>221U0308</t>
  </si>
  <si>
    <t>221U0309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</si>
  <si>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</si>
  <si>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</si>
  <si>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</si>
  <si>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</si>
  <si>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</si>
  <si>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</si>
  <si>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</si>
  <si>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</si>
  <si>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</si>
  <si>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</si>
  <si>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</si>
  <si>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</si>
  <si>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</si>
  <si>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</si>
  <si>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</si>
  <si>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</si>
  <si>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</si>
  <si>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</si>
  <si>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</si>
  <si>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</si>
  <si>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</si>
  <si>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</si>
  <si>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</si>
  <si>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</si>
  <si>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</si>
  <si>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</si>
  <si>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</si>
  <si>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</si>
  <si>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</si>
  <si>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</si>
  <si>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</si>
  <si>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</si>
  <si>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</si>
  <si>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</si>
  <si>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</si>
  <si>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</si>
  <si>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</si>
  <si>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</si>
  <si>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</si>
  <si>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</si>
  <si>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</si>
  <si>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</si>
  <si>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</si>
  <si>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</si>
  <si>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</si>
  <si>
    <t>DESARROLLO SUSTENTABLE</t>
  </si>
  <si>
    <t>FEBRERO - JUNIO 2024</t>
  </si>
  <si>
    <t>405-B</t>
  </si>
  <si>
    <t>COBIX MARTINEZ ALEJANDRA GUADALUPE</t>
  </si>
  <si>
    <t>FORMULACIÓN Y EVALUACIÓN DE PROYECTOS</t>
  </si>
  <si>
    <t>805-A</t>
  </si>
  <si>
    <t>191U0205</t>
  </si>
  <si>
    <t>CAGAL MALAGA LUIS ANTONIO</t>
  </si>
  <si>
    <t>191U0279</t>
  </si>
  <si>
    <t>TEOBAL HERRERA SAMUEL ADONAY</t>
  </si>
  <si>
    <t xml:space="preserve">TORRES PIÑA LUISA    ARTURINA                                              </t>
  </si>
  <si>
    <t>XOLO CUATZOZON SAMUEL ISAI</t>
  </si>
  <si>
    <t>CHONTAL PELAYO VICTOR MANUEL</t>
  </si>
  <si>
    <t>ESCRIBANO RODRÍGUEZ EDGAR OMAR</t>
  </si>
  <si>
    <t>SÁNCHEZ HERNÁNDEZ URIEL DEL ANGEL</t>
  </si>
  <si>
    <t>201U0161</t>
  </si>
  <si>
    <t>CHONTAL MUÑOZ ARELI NOEMI</t>
  </si>
  <si>
    <t>221U0289</t>
  </si>
  <si>
    <t>JIMENEZ TENORIO CHRISTIAN JHOVANY</t>
  </si>
  <si>
    <t>221U0298</t>
  </si>
  <si>
    <t>221U0346</t>
  </si>
  <si>
    <t>PAEZ GONZALEZ KENIA YOCELIN</t>
  </si>
  <si>
    <t>FUNCIÓN ADMINISTRATIVA I</t>
  </si>
  <si>
    <t>205-C</t>
  </si>
  <si>
    <t>231U0187</t>
  </si>
  <si>
    <t>CAMPOS CHIGO JONATHAN</t>
  </si>
  <si>
    <t>231U0190</t>
  </si>
  <si>
    <t>231U0194</t>
  </si>
  <si>
    <t>CHAPOL ORTÍZ LUIS ANTONIO</t>
  </si>
  <si>
    <t>COTA ALVARADO BRYAN DE LESUS</t>
  </si>
  <si>
    <t>231UU205</t>
  </si>
  <si>
    <t>LUPERCIO SÁNCHEZ TERESITA DE JESUS</t>
  </si>
  <si>
    <t>231U0212</t>
  </si>
  <si>
    <t>MIROS DOMINGUEZ KARLA RUBI</t>
  </si>
  <si>
    <t>231U0218</t>
  </si>
  <si>
    <t>PASCUAL RAMÍREZ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</si>
  <si>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</si>
  <si>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</si>
  <si>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</si>
  <si>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</si>
  <si>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</si>
  <si>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</si>
  <si>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</si>
  <si>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</si>
  <si>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RAYMUNDO ALVARADO EDGAR RAFAEL</t>
  </si>
  <si>
    <t>231U0695</t>
  </si>
  <si>
    <t>SOSA COPETE MIA EDITH</t>
  </si>
  <si>
    <t>231U0590</t>
  </si>
  <si>
    <t>CHAGALA PAXTIAN LUIS ARTURO</t>
  </si>
  <si>
    <t>SOSA OCTAVO PALOMA GUADALUPE</t>
  </si>
  <si>
    <t>231U0229</t>
  </si>
  <si>
    <t>231U0225</t>
  </si>
  <si>
    <t>231U0615</t>
  </si>
  <si>
    <t>VELASCO SEBA GABRIELA</t>
  </si>
  <si>
    <t>SISTEMA DE INFORMACIÓN DE LA MERCADOTECNIA</t>
  </si>
  <si>
    <t>605-A</t>
  </si>
  <si>
    <t>211U0208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</si>
  <si>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</si>
  <si>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</si>
  <si>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</si>
  <si>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</si>
  <si>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</si>
  <si>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</si>
  <si>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</si>
  <si>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</si>
  <si>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211U0212</t>
  </si>
  <si>
    <t>211U0214</t>
  </si>
  <si>
    <t>211U0215</t>
  </si>
  <si>
    <t>211U0217</t>
  </si>
  <si>
    <t>211U0242</t>
  </si>
  <si>
    <t>211U0243</t>
  </si>
  <si>
    <t>211U0249</t>
  </si>
  <si>
    <t>211U0252</t>
  </si>
  <si>
    <t>211U0254</t>
  </si>
  <si>
    <t>211U0255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</si>
  <si>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</si>
  <si>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</si>
  <si>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</si>
  <si>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</si>
  <si>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</si>
  <si>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</si>
  <si>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</si>
  <si>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</si>
  <si>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</si>
  <si>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</si>
  <si>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</si>
  <si>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</si>
  <si>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</si>
  <si>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ANAI</t>
  </si>
  <si>
    <t>CABAÑAS VILLASANA JUAN MANUEL</t>
  </si>
  <si>
    <t>CASTRO XALA AIXA MICHELLE</t>
  </si>
  <si>
    <t>CAGAL XOLO GABRIELA</t>
  </si>
  <si>
    <t>CHIBAMBA IGNOT ESTRELLA</t>
  </si>
  <si>
    <t>CHIPOL XALA JOSUE</t>
  </si>
  <si>
    <t>CHONTAL GRACÍA DIANA YAZARET</t>
  </si>
  <si>
    <t>CRUZ LOBATO HENRY</t>
  </si>
  <si>
    <t>FISCAL CATEMAXCA ISAEL</t>
  </si>
  <si>
    <t>HERNÁNDEZ ABSALÓN ADRIANA</t>
  </si>
  <si>
    <t>IXBA CHONTAL PERLA DEL CARMEN</t>
  </si>
  <si>
    <t>IZQUIERDO CARRIÓN RICARDO</t>
  </si>
  <si>
    <t>LAZARO MARTÍNEZ HERIBERTO CARLOS</t>
  </si>
  <si>
    <t>MARTÍNEZ MARTÍNEZ VICTOR HUGO</t>
  </si>
  <si>
    <t>OLEA CATEMAXCA KENIA SARAI</t>
  </si>
  <si>
    <t>ORTEGA SANCHEZ ANGEL ANDRÉS</t>
  </si>
  <si>
    <t>OSORIO IXTEPAN MARCOS</t>
  </si>
  <si>
    <t>PEREZ ESCRIBANO LAISA CONCEPCIÓN</t>
  </si>
  <si>
    <t>PRETELIN FONSECA MARIA JOSE</t>
  </si>
  <si>
    <t>REYES COSME ALEX</t>
  </si>
  <si>
    <t>RODRIGUEZ MARCIAL HEIDI ANGELICA</t>
  </si>
  <si>
    <t>SAINZ CHIGUIL ALEJANDRA</t>
  </si>
  <si>
    <t>MORALES HERNÁNDEZ ZAZIL-HA ZILVANI</t>
  </si>
  <si>
    <t>TEPOX CHAPOL ROSA YASMIN</t>
  </si>
  <si>
    <t>VASQUEZ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</si>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</sst>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/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19" zoomScale="93" zoomScaleNormal="93" workbookViewId="0">
      <selection activeCell="J42" sqref="J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37" t="s">
        <v>154</v>
      </c>
      <c r="E4" s="37"/>
      <c r="F4" s="37"/>
      <c r="G4" s="37"/>
      <c r="I4" t="s">
        <v>1</v>
      </c>
      <c r="J4" s="38" t="s">
        <v>156</v>
      </c>
      <c r="K4" s="38"/>
      <c r="M4" t="s">
        <v>2</v>
      </c>
      <c r="N4" s="39">
        <v>45328</v>
      </c>
      <c r="O4" s="3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8" t="s">
        <v>155</v>
      </c>
      <c r="E6" s="38"/>
      <c r="F6" s="38"/>
      <c r="G6" s="38"/>
      <c r="I6" s="20" t="s">
        <v>22</v>
      </c>
      <c r="J6" s="20"/>
      <c r="K6" s="42" t="s">
        <v>24</v>
      </c>
      <c r="L6" s="42"/>
      <c r="M6" s="42"/>
      <c r="N6" s="42"/>
      <c r="O6" s="42"/>
      <c r="P6" s="4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96</v>
      </c>
      <c r="D9" s="28" t="s">
        <v>27</v>
      </c>
      <c r="E9" s="29" t="s">
        <v>27</v>
      </c>
      <c r="F9" s="29" t="s">
        <v>27</v>
      </c>
      <c r="G9" s="29" t="s">
        <v>27</v>
      </c>
      <c r="H9" s="29" t="s">
        <v>27</v>
      </c>
      <c r="I9" s="30" t="s">
        <v>27</v>
      </c>
      <c r="J9" s="18">
        <v>80</v>
      </c>
      <c r="K9" s="18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97</v>
      </c>
      <c r="D10" s="28" t="s">
        <v>28</v>
      </c>
      <c r="E10" s="29" t="s">
        <v>28</v>
      </c>
      <c r="F10" s="29" t="s">
        <v>28</v>
      </c>
      <c r="G10" s="29" t="s">
        <v>28</v>
      </c>
      <c r="H10" s="29" t="s">
        <v>28</v>
      </c>
      <c r="I10" s="30" t="s">
        <v>28</v>
      </c>
      <c r="J10" s="18">
        <v>70</v>
      </c>
      <c r="K10" s="18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98</v>
      </c>
      <c r="D11" s="28" t="s">
        <v>29</v>
      </c>
      <c r="E11" s="29" t="s">
        <v>29</v>
      </c>
      <c r="F11" s="29" t="s">
        <v>29</v>
      </c>
      <c r="G11" s="29" t="s">
        <v>29</v>
      </c>
      <c r="H11" s="29" t="s">
        <v>29</v>
      </c>
      <c r="I11" s="30" t="s">
        <v>29</v>
      </c>
      <c r="J11" s="18">
        <v>80</v>
      </c>
      <c r="K11" s="18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99</v>
      </c>
      <c r="D12" s="28" t="s">
        <v>30</v>
      </c>
      <c r="E12" s="29" t="s">
        <v>30</v>
      </c>
      <c r="F12" s="29" t="s">
        <v>30</v>
      </c>
      <c r="G12" s="29" t="s">
        <v>30</v>
      </c>
      <c r="H12" s="29" t="s">
        <v>30</v>
      </c>
      <c r="I12" s="30" t="s">
        <v>30</v>
      </c>
      <c r="J12" s="18">
        <v>50</v>
      </c>
      <c r="K12" s="18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100</v>
      </c>
      <c r="D13" s="28" t="s">
        <v>170</v>
      </c>
      <c r="E13" s="29" t="s">
        <v>31</v>
      </c>
      <c r="F13" s="29" t="s">
        <v>31</v>
      </c>
      <c r="G13" s="29" t="s">
        <v>31</v>
      </c>
      <c r="H13" s="29" t="s">
        <v>31</v>
      </c>
      <c r="I13" s="30" t="s">
        <v>31</v>
      </c>
      <c r="J13" s="18">
        <v>90</v>
      </c>
      <c r="K13" s="18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101</v>
      </c>
      <c r="D14" s="28" t="s">
        <v>32</v>
      </c>
      <c r="E14" s="29" t="s">
        <v>32</v>
      </c>
      <c r="F14" s="29" t="s">
        <v>32</v>
      </c>
      <c r="G14" s="29" t="s">
        <v>32</v>
      </c>
      <c r="H14" s="29" t="s">
        <v>32</v>
      </c>
      <c r="I14" s="30" t="s">
        <v>32</v>
      </c>
      <c r="J14" s="18">
        <v>65</v>
      </c>
      <c r="K14" s="18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26</v>
      </c>
      <c r="D15" s="28" t="s">
        <v>157</v>
      </c>
      <c r="E15" s="29"/>
      <c r="F15" s="29"/>
      <c r="G15" s="29"/>
      <c r="H15" s="29"/>
      <c r="I15" s="30"/>
      <c r="J15" s="18">
        <v>75</v>
      </c>
      <c r="K15" s="18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171</v>
      </c>
      <c r="D16" s="28" t="s">
        <v>33</v>
      </c>
      <c r="E16" s="29" t="s">
        <v>33</v>
      </c>
      <c r="F16" s="29" t="s">
        <v>33</v>
      </c>
      <c r="G16" s="29" t="s">
        <v>33</v>
      </c>
      <c r="H16" s="29" t="s">
        <v>33</v>
      </c>
      <c r="I16" s="30" t="s">
        <v>33</v>
      </c>
      <c r="J16" s="18">
        <v>80</v>
      </c>
      <c r="K16" s="18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102</v>
      </c>
      <c r="D17" s="28" t="s">
        <v>34</v>
      </c>
      <c r="E17" s="29" t="s">
        <v>34</v>
      </c>
      <c r="F17" s="29" t="s">
        <v>34</v>
      </c>
      <c r="G17" s="29" t="s">
        <v>34</v>
      </c>
      <c r="H17" s="29" t="s">
        <v>34</v>
      </c>
      <c r="I17" s="30" t="s">
        <v>34</v>
      </c>
      <c r="J17" s="18">
        <v>85</v>
      </c>
      <c r="K17" s="18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103</v>
      </c>
      <c r="D18" s="28" t="s">
        <v>35</v>
      </c>
      <c r="E18" s="29" t="s">
        <v>35</v>
      </c>
      <c r="F18" s="29" t="s">
        <v>35</v>
      </c>
      <c r="G18" s="29" t="s">
        <v>35</v>
      </c>
      <c r="H18" s="29" t="s">
        <v>35</v>
      </c>
      <c r="I18" s="30" t="s">
        <v>35</v>
      </c>
      <c r="J18" s="18">
        <v>65</v>
      </c>
      <c r="K18" s="18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104</v>
      </c>
      <c r="D19" s="28" t="s">
        <v>36</v>
      </c>
      <c r="E19" s="29" t="s">
        <v>36</v>
      </c>
      <c r="F19" s="29" t="s">
        <v>36</v>
      </c>
      <c r="G19" s="29" t="s">
        <v>36</v>
      </c>
      <c r="H19" s="29" t="s">
        <v>36</v>
      </c>
      <c r="I19" s="30" t="s">
        <v>36</v>
      </c>
      <c r="J19" s="18">
        <v>80</v>
      </c>
      <c r="K19" s="18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105</v>
      </c>
      <c r="D20" s="28" t="s">
        <v>37</v>
      </c>
      <c r="E20" s="29" t="s">
        <v>37</v>
      </c>
      <c r="F20" s="29" t="s">
        <v>37</v>
      </c>
      <c r="G20" s="29" t="s">
        <v>37</v>
      </c>
      <c r="H20" s="29" t="s">
        <v>37</v>
      </c>
      <c r="I20" s="30" t="s">
        <v>37</v>
      </c>
      <c r="J20" s="19">
        <v>87</v>
      </c>
      <c r="K20" s="1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173</v>
      </c>
      <c r="D21" s="32" t="s">
        <v>172</v>
      </c>
      <c r="E21" s="32"/>
      <c r="F21" s="32"/>
      <c r="G21" s="32"/>
      <c r="H21" s="32"/>
      <c r="I21" s="32"/>
      <c r="J21" s="18">
        <v>80</v>
      </c>
      <c r="K21" s="18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106</v>
      </c>
      <c r="D22" s="28" t="s">
        <v>38</v>
      </c>
      <c r="E22" s="29" t="s">
        <v>38</v>
      </c>
      <c r="F22" s="29" t="s">
        <v>38</v>
      </c>
      <c r="G22" s="29" t="s">
        <v>38</v>
      </c>
      <c r="H22" s="29" t="s">
        <v>38</v>
      </c>
      <c r="I22" s="30" t="s">
        <v>38</v>
      </c>
      <c r="J22" s="18">
        <v>85</v>
      </c>
      <c r="K22" s="18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107</v>
      </c>
      <c r="D23" s="28" t="s">
        <v>39</v>
      </c>
      <c r="E23" s="29" t="s">
        <v>39</v>
      </c>
      <c r="F23" s="29" t="s">
        <v>39</v>
      </c>
      <c r="G23" s="29" t="s">
        <v>39</v>
      </c>
      <c r="H23" s="29" t="s">
        <v>39</v>
      </c>
      <c r="I23" s="30" t="s">
        <v>39</v>
      </c>
      <c r="J23" s="18">
        <v>80</v>
      </c>
      <c r="K23" s="18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108</v>
      </c>
      <c r="D24" s="28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30" t="s">
        <v>40</v>
      </c>
      <c r="J24" s="18">
        <v>90</v>
      </c>
      <c r="K24" s="18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174</v>
      </c>
      <c r="D25" s="28" t="s">
        <v>41</v>
      </c>
      <c r="E25" s="29" t="s">
        <v>41</v>
      </c>
      <c r="F25" s="29" t="s">
        <v>41</v>
      </c>
      <c r="G25" s="29" t="s">
        <v>41</v>
      </c>
      <c r="H25" s="29" t="s">
        <v>41</v>
      </c>
      <c r="I25" s="30" t="s">
        <v>41</v>
      </c>
      <c r="J25" s="18">
        <v>80</v>
      </c>
      <c r="K25" s="18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110</v>
      </c>
      <c r="D26" s="28" t="s">
        <v>175</v>
      </c>
      <c r="E26" s="29" t="s">
        <v>42</v>
      </c>
      <c r="F26" s="29" t="s">
        <v>42</v>
      </c>
      <c r="G26" s="29" t="s">
        <v>42</v>
      </c>
      <c r="H26" s="29" t="s">
        <v>42</v>
      </c>
      <c r="I26" s="30" t="s">
        <v>42</v>
      </c>
      <c r="J26" s="18">
        <v>85</v>
      </c>
      <c r="K26" s="18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109</v>
      </c>
      <c r="D27" s="28" t="s">
        <v>43</v>
      </c>
      <c r="E27" s="29" t="s">
        <v>43</v>
      </c>
      <c r="F27" s="29" t="s">
        <v>43</v>
      </c>
      <c r="G27" s="29" t="s">
        <v>43</v>
      </c>
      <c r="H27" s="29" t="s">
        <v>43</v>
      </c>
      <c r="I27" s="30" t="s">
        <v>43</v>
      </c>
      <c r="J27" s="18">
        <v>87</v>
      </c>
      <c r="K27" s="18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111</v>
      </c>
      <c r="D28" s="28" t="s">
        <v>44</v>
      </c>
      <c r="E28" s="29" t="s">
        <v>44</v>
      </c>
      <c r="F28" s="29" t="s">
        <v>44</v>
      </c>
      <c r="G28" s="29" t="s">
        <v>44</v>
      </c>
      <c r="H28" s="29" t="s">
        <v>44</v>
      </c>
      <c r="I28" s="30" t="s">
        <v>44</v>
      </c>
      <c r="J28" s="18">
        <v>87</v>
      </c>
      <c r="K28" s="18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112</v>
      </c>
      <c r="D29" s="28" t="s">
        <v>45</v>
      </c>
      <c r="E29" s="29" t="s">
        <v>45</v>
      </c>
      <c r="F29" s="29" t="s">
        <v>45</v>
      </c>
      <c r="G29" s="29" t="s">
        <v>45</v>
      </c>
      <c r="H29" s="29" t="s">
        <v>45</v>
      </c>
      <c r="I29" s="30" t="s">
        <v>45</v>
      </c>
      <c r="J29" s="18">
        <v>87</v>
      </c>
      <c r="K29" s="18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113</v>
      </c>
      <c r="D30" s="25" t="s">
        <v>46</v>
      </c>
      <c r="E30" s="26" t="s">
        <v>46</v>
      </c>
      <c r="F30" s="26" t="s">
        <v>46</v>
      </c>
      <c r="G30" s="26" t="s">
        <v>46</v>
      </c>
      <c r="H30" s="26" t="s">
        <v>46</v>
      </c>
      <c r="I30" s="27" t="s">
        <v>46</v>
      </c>
      <c r="J30" s="18">
        <v>90</v>
      </c>
      <c r="K30" s="18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114</v>
      </c>
      <c r="D31" s="25" t="s">
        <v>47</v>
      </c>
      <c r="E31" s="26" t="s">
        <v>47</v>
      </c>
      <c r="F31" s="26" t="s">
        <v>47</v>
      </c>
      <c r="G31" s="26" t="s">
        <v>47</v>
      </c>
      <c r="H31" s="26" t="s">
        <v>47</v>
      </c>
      <c r="I31" s="27" t="s">
        <v>47</v>
      </c>
      <c r="J31" s="18">
        <v>82</v>
      </c>
      <c r="K31" s="18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115</v>
      </c>
      <c r="D32" s="25" t="s">
        <v>48</v>
      </c>
      <c r="E32" s="26" t="s">
        <v>48</v>
      </c>
      <c r="F32" s="26" t="s">
        <v>48</v>
      </c>
      <c r="G32" s="26" t="s">
        <v>48</v>
      </c>
      <c r="H32" s="26" t="s">
        <v>48</v>
      </c>
      <c r="I32" s="27" t="s">
        <v>48</v>
      </c>
      <c r="J32" s="18">
        <v>90</v>
      </c>
      <c r="K32" s="18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116</v>
      </c>
      <c r="D33" s="25" t="s">
        <v>49</v>
      </c>
      <c r="E33" s="26" t="s">
        <v>49</v>
      </c>
      <c r="F33" s="26" t="s">
        <v>49</v>
      </c>
      <c r="G33" s="26" t="s">
        <v>49</v>
      </c>
      <c r="H33" s="26" t="s">
        <v>49</v>
      </c>
      <c r="I33" s="27" t="s">
        <v>49</v>
      </c>
      <c r="J33" s="18">
        <v>90</v>
      </c>
      <c r="K33" s="18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117</v>
      </c>
      <c r="D34" s="25" t="s">
        <v>50</v>
      </c>
      <c r="E34" s="26" t="s">
        <v>50</v>
      </c>
      <c r="F34" s="26" t="s">
        <v>50</v>
      </c>
      <c r="G34" s="26" t="s">
        <v>50</v>
      </c>
      <c r="H34" s="26" t="s">
        <v>50</v>
      </c>
      <c r="I34" s="27" t="s">
        <v>50</v>
      </c>
      <c r="J34" s="18">
        <v>90</v>
      </c>
      <c r="K34" s="18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118</v>
      </c>
      <c r="D35" s="25" t="s">
        <v>51</v>
      </c>
      <c r="E35" s="26" t="s">
        <v>51</v>
      </c>
      <c r="F35" s="26" t="s">
        <v>51</v>
      </c>
      <c r="G35" s="26" t="s">
        <v>51</v>
      </c>
      <c r="H35" s="26" t="s">
        <v>51</v>
      </c>
      <c r="I35" s="27" t="s">
        <v>51</v>
      </c>
      <c r="J35" s="18">
        <v>75</v>
      </c>
      <c r="K35" s="18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119</v>
      </c>
      <c r="D36" s="25" t="s">
        <v>52</v>
      </c>
      <c r="E36" s="26" t="s">
        <v>52</v>
      </c>
      <c r="F36" s="26" t="s">
        <v>52</v>
      </c>
      <c r="G36" s="26" t="s">
        <v>52</v>
      </c>
      <c r="H36" s="26" t="s">
        <v>52</v>
      </c>
      <c r="I36" s="27" t="s">
        <v>52</v>
      </c>
      <c r="J36" s="18">
        <v>87</v>
      </c>
      <c r="K36" s="18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120</v>
      </c>
      <c r="D37" s="25" t="s">
        <v>53</v>
      </c>
      <c r="E37" s="26" t="s">
        <v>53</v>
      </c>
      <c r="F37" s="26" t="s">
        <v>53</v>
      </c>
      <c r="G37" s="26" t="s">
        <v>53</v>
      </c>
      <c r="H37" s="26" t="s">
        <v>53</v>
      </c>
      <c r="I37" s="27" t="s">
        <v>53</v>
      </c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121</v>
      </c>
      <c r="D38" s="25" t="s">
        <v>54</v>
      </c>
      <c r="E38" s="26" t="s">
        <v>54</v>
      </c>
      <c r="F38" s="26" t="s">
        <v>54</v>
      </c>
      <c r="G38" s="26" t="s">
        <v>54</v>
      </c>
      <c r="H38" s="26" t="s">
        <v>54</v>
      </c>
      <c r="I38" s="27" t="s">
        <v>54</v>
      </c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122</v>
      </c>
      <c r="D39" s="25" t="s">
        <v>55</v>
      </c>
      <c r="E39" s="26" t="s">
        <v>55</v>
      </c>
      <c r="F39" s="26" t="s">
        <v>55</v>
      </c>
      <c r="G39" s="26" t="s">
        <v>55</v>
      </c>
      <c r="H39" s="26" t="s">
        <v>55</v>
      </c>
      <c r="I39" s="27" t="s">
        <v>55</v>
      </c>
      <c r="J39" s="4">
        <v>80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123</v>
      </c>
      <c r="D40" s="25" t="s">
        <v>56</v>
      </c>
      <c r="E40" s="26" t="s">
        <v>56</v>
      </c>
      <c r="F40" s="26" t="s">
        <v>56</v>
      </c>
      <c r="G40" s="26" t="s">
        <v>56</v>
      </c>
      <c r="H40" s="26" t="s">
        <v>56</v>
      </c>
      <c r="I40" s="27" t="s">
        <v>56</v>
      </c>
      <c r="J40" s="4">
        <v>90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124</v>
      </c>
      <c r="D41" s="25" t="s">
        <v>57</v>
      </c>
      <c r="E41" s="26" t="s">
        <v>57</v>
      </c>
      <c r="F41" s="26" t="s">
        <v>57</v>
      </c>
      <c r="G41" s="26" t="s">
        <v>57</v>
      </c>
      <c r="H41" s="26" t="s">
        <v>57</v>
      </c>
      <c r="I41" s="27" t="s">
        <v>57</v>
      </c>
      <c r="J41" s="4">
        <v>80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0"/>
      <c r="D55" s="20"/>
      <c r="E55" s="1"/>
      <c r="H55" s="34" t="s">
        <v>19</v>
      </c>
      <c r="I55" s="34"/>
      <c r="J55" s="11">
        <f>COUNTIF(J9:J54,"&gt;=70")</f>
        <v>30</v>
      </c>
      <c r="K55" s="11">
        <f t="shared" ref="K55:P55" si="1">COUNTIF(K9:K54,"&gt;=70")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25">
      <c r="C56" s="20"/>
      <c r="D56" s="20"/>
      <c r="E56" s="8"/>
      <c r="H56" s="35" t="s">
        <v>20</v>
      </c>
      <c r="I56" s="35"/>
      <c r="J56" s="12">
        <f>COUNTIF(J9:J54,"&lt;70")</f>
        <v>3</v>
      </c>
      <c r="K56" s="12">
        <f t="shared" ref="K56:Q56" si="3">COUNTIF(K9:K54,"&lt;70")</f>
        <v>33</v>
      </c>
      <c r="L56" s="12">
        <f t="shared" si="3"/>
        <v>33</v>
      </c>
      <c r="M56" s="12">
        <f t="shared" si="3"/>
        <v>33</v>
      </c>
      <c r="N56" s="12">
        <f t="shared" si="3"/>
        <v>33</v>
      </c>
      <c r="O56" s="12">
        <f t="shared" si="3"/>
        <v>33</v>
      </c>
      <c r="P56" s="12">
        <f t="shared" si="3"/>
        <v>33</v>
      </c>
      <c r="Q56" s="12">
        <f t="shared" si="3"/>
        <v>0</v>
      </c>
    </row>
    <row r="57" spans="2:17" x14ac:dyDescent="0.25">
      <c r="C57" s="20"/>
      <c r="D57" s="20"/>
      <c r="E57" s="20"/>
      <c r="H57" s="35" t="s">
        <v>21</v>
      </c>
      <c r="I57" s="35"/>
      <c r="J57" s="12">
        <f>COUNT(J9:J54)</f>
        <v>33</v>
      </c>
      <c r="K57" s="12">
        <f t="shared" ref="K57:Q57" si="4">COUNT(K9:K54)</f>
        <v>33</v>
      </c>
      <c r="L57" s="12">
        <f t="shared" si="4"/>
        <v>33</v>
      </c>
      <c r="M57" s="12">
        <f t="shared" si="4"/>
        <v>33</v>
      </c>
      <c r="N57" s="12">
        <f t="shared" si="4"/>
        <v>33</v>
      </c>
      <c r="O57" s="12">
        <f t="shared" si="4"/>
        <v>33</v>
      </c>
      <c r="P57" s="12">
        <f t="shared" si="4"/>
        <v>33</v>
      </c>
      <c r="Q57" s="12">
        <f t="shared" si="4"/>
        <v>0</v>
      </c>
    </row>
    <row r="58" spans="2:17" x14ac:dyDescent="0.25">
      <c r="C58" s="20"/>
      <c r="D58" s="20"/>
      <c r="E58" s="1"/>
      <c r="H58" s="36" t="s">
        <v>16</v>
      </c>
      <c r="I58" s="36"/>
      <c r="J58" s="13">
        <f>J55/J57</f>
        <v>0.90909090909090906</v>
      </c>
      <c r="K58" s="14">
        <f t="shared" ref="K58:Q58" si="5">K55/K57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 t="e">
        <f t="shared" si="5"/>
        <v>#DIV/0!</v>
      </c>
    </row>
    <row r="59" spans="2:17" x14ac:dyDescent="0.25">
      <c r="C59" s="20"/>
      <c r="D59" s="20"/>
      <c r="E59" s="1"/>
      <c r="H59" s="36" t="s">
        <v>17</v>
      </c>
      <c r="I59" s="36"/>
      <c r="J59" s="13">
        <f>J56/J57</f>
        <v>9.0909090909090912E-2</v>
      </c>
      <c r="K59" s="13">
        <f t="shared" ref="K59:Q59" si="6">K56/K57</f>
        <v>1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 t="e">
        <f t="shared" si="6"/>
        <v>#DIV/0!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  <row r="62" spans="2:17" x14ac:dyDescent="0.25">
      <c r="J62" s="43"/>
      <c r="K62" s="43"/>
      <c r="L62" s="43"/>
      <c r="M62" s="43"/>
      <c r="N62" s="43"/>
      <c r="O62" s="43"/>
      <c r="P62" s="43"/>
    </row>
    <row r="63" spans="2:17" x14ac:dyDescent="0.25">
      <c r="J63" s="41" t="s">
        <v>18</v>
      </c>
      <c r="K63" s="41"/>
      <c r="L63" s="41"/>
      <c r="M63" s="41"/>
      <c r="N63" s="41"/>
      <c r="O63" s="41"/>
      <c r="P63" s="41"/>
    </row>
  </sheetData>
  <mergeCells count="68">
    <mergeCell ref="D19:I19"/>
    <mergeCell ref="D22:I22"/>
    <mergeCell ref="D15:I15"/>
    <mergeCell ref="J63:P63"/>
    <mergeCell ref="C56:D56"/>
    <mergeCell ref="I6:J6"/>
    <mergeCell ref="K6:P6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21:I21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:G4"/>
    <mergeCell ref="J4:K4"/>
    <mergeCell ref="N4:O4"/>
    <mergeCell ref="D6:G6"/>
    <mergeCell ref="D8:I8"/>
    <mergeCell ref="D24:I24"/>
    <mergeCell ref="D25:I25"/>
    <mergeCell ref="D26:I26"/>
    <mergeCell ref="D27:I27"/>
    <mergeCell ref="D23:I23"/>
    <mergeCell ref="D28:I28"/>
    <mergeCell ref="B2:P2"/>
    <mergeCell ref="D46:I46"/>
    <mergeCell ref="D47:I47"/>
    <mergeCell ref="D48:I48"/>
    <mergeCell ref="D29:I29"/>
    <mergeCell ref="D30:I30"/>
    <mergeCell ref="D31:I31"/>
    <mergeCell ref="D32:I32"/>
    <mergeCell ref="D33:I33"/>
    <mergeCell ref="D41:I41"/>
    <mergeCell ref="D42:I42"/>
    <mergeCell ref="D43:I43"/>
    <mergeCell ref="D44:I44"/>
    <mergeCell ref="D34:I34"/>
    <mergeCell ref="D20:I20"/>
    <mergeCell ref="D49:I49"/>
    <mergeCell ref="D35:I35"/>
    <mergeCell ref="D36:I36"/>
    <mergeCell ref="D37:I37"/>
    <mergeCell ref="D38:I38"/>
    <mergeCell ref="D39:I39"/>
    <mergeCell ref="D40:I40"/>
    <mergeCell ref="D45:I45"/>
    <mergeCell ref="C55:D55"/>
    <mergeCell ref="D50:I50"/>
    <mergeCell ref="D51:I51"/>
    <mergeCell ref="D52:I52"/>
    <mergeCell ref="D53:I53"/>
    <mergeCell ref="D54:I5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7" t="s">
        <v>176</v>
      </c>
      <c r="E4" s="37"/>
      <c r="F4" s="37"/>
      <c r="G4" s="37"/>
      <c r="I4" t="s">
        <v>1</v>
      </c>
      <c r="J4" s="38" t="s">
        <v>177</v>
      </c>
      <c r="K4" s="38"/>
      <c r="M4" t="s">
        <v>2</v>
      </c>
      <c r="N4" s="39">
        <v>45328</v>
      </c>
      <c r="O4" s="3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8" t="s">
        <v>155</v>
      </c>
      <c r="E6" s="38"/>
      <c r="F6" s="38"/>
      <c r="G6" s="38"/>
      <c r="I6" s="20" t="s">
        <v>22</v>
      </c>
      <c r="J6" s="20"/>
      <c r="K6" s="42" t="s">
        <v>24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178</v>
      </c>
      <c r="D9" s="44" t="s">
        <v>179</v>
      </c>
      <c r="E9" s="44"/>
      <c r="F9" s="44"/>
      <c r="G9" s="44"/>
      <c r="H9" s="44"/>
      <c r="I9" s="44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201</v>
      </c>
      <c r="D10" s="28" t="s">
        <v>202</v>
      </c>
      <c r="E10" s="29"/>
      <c r="F10" s="29"/>
      <c r="G10" s="29"/>
      <c r="H10" s="29"/>
      <c r="I10" s="30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180</v>
      </c>
      <c r="D11" s="32" t="s">
        <v>182</v>
      </c>
      <c r="E11" s="32"/>
      <c r="F11" s="32"/>
      <c r="G11" s="32"/>
      <c r="H11" s="32"/>
      <c r="I11" s="32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181</v>
      </c>
      <c r="D12" s="32" t="s">
        <v>183</v>
      </c>
      <c r="E12" s="32"/>
      <c r="F12" s="32"/>
      <c r="G12" s="32"/>
      <c r="H12" s="32"/>
      <c r="I12" s="32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184</v>
      </c>
      <c r="D13" s="32" t="s">
        <v>185</v>
      </c>
      <c r="E13" s="32"/>
      <c r="F13" s="32"/>
      <c r="G13" s="32"/>
      <c r="H13" s="32"/>
      <c r="I13" s="32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186</v>
      </c>
      <c r="D14" s="32" t="s">
        <v>187</v>
      </c>
      <c r="E14" s="32"/>
      <c r="F14" s="32"/>
      <c r="G14" s="32"/>
      <c r="H14" s="32"/>
      <c r="I14" s="32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188</v>
      </c>
      <c r="D15" s="32" t="s">
        <v>189</v>
      </c>
      <c r="E15" s="32"/>
      <c r="F15" s="32"/>
      <c r="G15" s="32"/>
      <c r="H15" s="32"/>
      <c r="I15" s="32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190</v>
      </c>
      <c r="D16" s="32" t="s">
        <v>191</v>
      </c>
      <c r="E16" s="32"/>
      <c r="F16" s="32"/>
      <c r="G16" s="32"/>
      <c r="H16" s="32"/>
      <c r="I16" s="32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192</v>
      </c>
      <c r="D17" s="32" t="s">
        <v>193</v>
      </c>
      <c r="E17" s="32"/>
      <c r="F17" s="32"/>
      <c r="G17" s="32"/>
      <c r="H17" s="32"/>
      <c r="I17" s="3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194</v>
      </c>
      <c r="D18" s="32" t="s">
        <v>195</v>
      </c>
      <c r="E18" s="32"/>
      <c r="F18" s="32"/>
      <c r="G18" s="32"/>
      <c r="H18" s="32"/>
      <c r="I18" s="3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196</v>
      </c>
      <c r="D19" s="32" t="s">
        <v>197</v>
      </c>
      <c r="E19" s="32"/>
      <c r="F19" s="32"/>
      <c r="G19" s="32"/>
      <c r="H19" s="32"/>
      <c r="I19" s="32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205</v>
      </c>
      <c r="D20" s="32" t="s">
        <v>198</v>
      </c>
      <c r="E20" s="32"/>
      <c r="F20" s="32"/>
      <c r="G20" s="32"/>
      <c r="H20" s="32"/>
      <c r="I20" s="32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199</v>
      </c>
      <c r="D21" s="32" t="s">
        <v>200</v>
      </c>
      <c r="E21" s="32"/>
      <c r="F21" s="32"/>
      <c r="G21" s="32"/>
      <c r="H21" s="32"/>
      <c r="I21" s="3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204</v>
      </c>
      <c r="D22" s="32" t="s">
        <v>203</v>
      </c>
      <c r="E22" s="32"/>
      <c r="F22" s="32"/>
      <c r="G22" s="32"/>
      <c r="H22" s="32"/>
      <c r="I22" s="3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206</v>
      </c>
      <c r="D23" s="32" t="s">
        <v>207</v>
      </c>
      <c r="E23" s="32"/>
      <c r="F23" s="32"/>
      <c r="G23" s="32"/>
      <c r="H23" s="32"/>
      <c r="I23" s="3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  <c r="T24" s="1"/>
    </row>
    <row r="25" spans="2:20" x14ac:dyDescent="0.25">
      <c r="B25" s="6">
        <f t="shared" si="0"/>
        <v>17</v>
      </c>
      <c r="C25" s="3"/>
      <c r="D25" s="22"/>
      <c r="E25" s="23"/>
      <c r="F25" s="23"/>
      <c r="G25" s="23"/>
      <c r="H25" s="23"/>
      <c r="I25" s="24"/>
      <c r="J25" s="4"/>
      <c r="K25" s="4"/>
      <c r="L25" s="4"/>
      <c r="M25" s="4"/>
      <c r="N25" s="4"/>
      <c r="O25" s="4"/>
      <c r="P25" s="4"/>
      <c r="Q25" s="10"/>
      <c r="T25" s="1"/>
    </row>
    <row r="26" spans="2:20" x14ac:dyDescent="0.25">
      <c r="B26" s="6">
        <f t="shared" si="0"/>
        <v>18</v>
      </c>
      <c r="C26" s="3"/>
      <c r="D26" s="22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3"/>
      <c r="D27" s="22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3"/>
      <c r="D28" s="22"/>
      <c r="E28" s="23"/>
      <c r="F28" s="23"/>
      <c r="G28" s="23"/>
      <c r="H28" s="23"/>
      <c r="I28" s="24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3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3"/>
      <c r="D30" s="22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3"/>
      <c r="D31" s="22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3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3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3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3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4" t="s">
        <v>19</v>
      </c>
      <c r="I54" s="34"/>
      <c r="J54" s="11">
        <f>COUNTIF(J9:J53,"&gt;=70")</f>
        <v>15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35" t="s">
        <v>20</v>
      </c>
      <c r="I55" s="35"/>
      <c r="J55" s="12">
        <f>COUNTIF(J9:J53,"&lt;70")</f>
        <v>0</v>
      </c>
      <c r="K55" s="12">
        <f t="shared" ref="K55:Q55" si="3">COUNTIF(K9:K53,"&lt;70")</f>
        <v>15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f t="shared" si="3"/>
        <v>0</v>
      </c>
    </row>
    <row r="56" spans="2:17" x14ac:dyDescent="0.25">
      <c r="C56" s="20"/>
      <c r="D56" s="20"/>
      <c r="E56" s="20"/>
      <c r="H56" s="35" t="s">
        <v>21</v>
      </c>
      <c r="I56" s="35"/>
      <c r="J56" s="12">
        <f>COUNT(J9:J53)</f>
        <v>15</v>
      </c>
      <c r="K56" s="12">
        <f t="shared" ref="K56:Q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0</v>
      </c>
    </row>
    <row r="57" spans="2:17" x14ac:dyDescent="0.25">
      <c r="C57" s="20"/>
      <c r="D57" s="20"/>
      <c r="E57" s="1"/>
      <c r="H57" s="36" t="s">
        <v>16</v>
      </c>
      <c r="I57" s="36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0"/>
      <c r="D58" s="20"/>
      <c r="E58" s="1"/>
      <c r="H58" s="36" t="s">
        <v>17</v>
      </c>
      <c r="I58" s="36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abSelected="1" topLeftCell="A6" zoomScale="106" zoomScaleNormal="106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51" t="s">
        <v>208</v>
      </c>
      <c r="E4" s="51"/>
      <c r="F4" s="51"/>
      <c r="G4" s="51"/>
      <c r="I4" t="s">
        <v>1</v>
      </c>
      <c r="J4" s="38" t="s">
        <v>209</v>
      </c>
      <c r="K4" s="38"/>
      <c r="M4" t="s">
        <v>2</v>
      </c>
      <c r="N4" s="39">
        <v>45328</v>
      </c>
      <c r="O4" s="3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8" t="s">
        <v>155</v>
      </c>
      <c r="E6" s="38"/>
      <c r="F6" s="38"/>
      <c r="G6" s="38"/>
      <c r="I6" s="20" t="s">
        <v>22</v>
      </c>
      <c r="J6" s="20"/>
      <c r="K6" s="42" t="s">
        <v>24</v>
      </c>
      <c r="L6" s="42"/>
      <c r="M6" s="42"/>
      <c r="N6" s="42"/>
      <c r="O6" s="42"/>
      <c r="P6" s="4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210</v>
      </c>
      <c r="D9" s="32" t="s">
        <v>240</v>
      </c>
      <c r="E9" s="32"/>
      <c r="F9" s="32"/>
      <c r="G9" s="32"/>
      <c r="H9" s="32"/>
      <c r="I9" s="32"/>
      <c r="J9" s="52">
        <v>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219</v>
      </c>
      <c r="D10" s="32" t="s">
        <v>241</v>
      </c>
      <c r="E10" s="32"/>
      <c r="F10" s="32"/>
      <c r="G10" s="32"/>
      <c r="H10" s="32"/>
      <c r="I10" s="32"/>
      <c r="J10" s="52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220</v>
      </c>
      <c r="D11" s="32" t="s">
        <v>242</v>
      </c>
      <c r="E11" s="32"/>
      <c r="F11" s="32"/>
      <c r="G11" s="32"/>
      <c r="H11" s="32"/>
      <c r="I11" s="32"/>
      <c r="J11" s="52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221</v>
      </c>
      <c r="D12" s="32" t="s">
        <v>243</v>
      </c>
      <c r="E12" s="32"/>
      <c r="F12" s="32"/>
      <c r="G12" s="32"/>
      <c r="H12" s="32"/>
      <c r="I12" s="32"/>
      <c r="J12" s="52">
        <v>56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222</v>
      </c>
      <c r="D13" s="32" t="s">
        <v>245</v>
      </c>
      <c r="E13" s="32"/>
      <c r="F13" s="32"/>
      <c r="G13" s="32"/>
      <c r="H13" s="32"/>
      <c r="I13" s="32"/>
      <c r="J13" s="52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211</v>
      </c>
      <c r="D14" s="32" t="s">
        <v>244</v>
      </c>
      <c r="E14" s="32"/>
      <c r="F14" s="32"/>
      <c r="G14" s="32"/>
      <c r="H14" s="32"/>
      <c r="I14" s="32"/>
      <c r="J14" s="52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212</v>
      </c>
      <c r="D15" s="32" t="s">
        <v>246</v>
      </c>
      <c r="E15" s="32"/>
      <c r="F15" s="32"/>
      <c r="G15" s="32"/>
      <c r="H15" s="32"/>
      <c r="I15" s="32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213</v>
      </c>
      <c r="D16" s="32" t="s">
        <v>247</v>
      </c>
      <c r="E16" s="32"/>
      <c r="F16" s="32"/>
      <c r="G16" s="32"/>
      <c r="H16" s="32"/>
      <c r="I16" s="32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214</v>
      </c>
      <c r="D17" s="32" t="s">
        <v>248</v>
      </c>
      <c r="E17" s="32"/>
      <c r="F17" s="32"/>
      <c r="G17" s="32"/>
      <c r="H17" s="32"/>
      <c r="I17" s="32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215</v>
      </c>
      <c r="D18" s="32" t="s">
        <v>249</v>
      </c>
      <c r="E18" s="32"/>
      <c r="F18" s="32"/>
      <c r="G18" s="32"/>
      <c r="H18" s="32"/>
      <c r="I18" s="32"/>
      <c r="J18" s="4">
        <v>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216</v>
      </c>
      <c r="D19" s="32" t="s">
        <v>250</v>
      </c>
      <c r="E19" s="32"/>
      <c r="F19" s="32"/>
      <c r="G19" s="32"/>
      <c r="H19" s="32"/>
      <c r="I19" s="32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217</v>
      </c>
      <c r="D20" s="32" t="s">
        <v>251</v>
      </c>
      <c r="E20" s="32"/>
      <c r="F20" s="32"/>
      <c r="G20" s="32"/>
      <c r="H20" s="32"/>
      <c r="I20" s="32"/>
      <c r="J20" s="4">
        <v>91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218</v>
      </c>
      <c r="D21" s="32" t="s">
        <v>252</v>
      </c>
      <c r="E21" s="32"/>
      <c r="F21" s="32"/>
      <c r="G21" s="32"/>
      <c r="H21" s="32"/>
      <c r="I21" s="32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223</v>
      </c>
      <c r="D22" s="28" t="s">
        <v>253</v>
      </c>
      <c r="E22" s="29"/>
      <c r="F22" s="29"/>
      <c r="G22" s="29"/>
      <c r="H22" s="29"/>
      <c r="I22" s="30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224</v>
      </c>
      <c r="D23" s="32" t="s">
        <v>254</v>
      </c>
      <c r="E23" s="32"/>
      <c r="F23" s="32"/>
      <c r="G23" s="32"/>
      <c r="H23" s="32"/>
      <c r="I23" s="3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225</v>
      </c>
      <c r="D24" s="32" t="s">
        <v>255</v>
      </c>
      <c r="E24" s="32"/>
      <c r="F24" s="32"/>
      <c r="G24" s="32"/>
      <c r="H24" s="32"/>
      <c r="I24" s="32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226</v>
      </c>
      <c r="D25" s="32" t="s">
        <v>264</v>
      </c>
      <c r="E25" s="32"/>
      <c r="F25" s="32"/>
      <c r="G25" s="32"/>
      <c r="H25" s="32"/>
      <c r="I25" s="32"/>
      <c r="J25" s="4">
        <v>96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227</v>
      </c>
      <c r="D26" s="32" t="s">
        <v>256</v>
      </c>
      <c r="E26" s="32"/>
      <c r="F26" s="32"/>
      <c r="G26" s="32"/>
      <c r="H26" s="32"/>
      <c r="I26" s="32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228</v>
      </c>
      <c r="D27" s="32" t="s">
        <v>257</v>
      </c>
      <c r="E27" s="32"/>
      <c r="F27" s="32"/>
      <c r="G27" s="32"/>
      <c r="H27" s="32"/>
      <c r="I27" s="32"/>
      <c r="J27" s="4">
        <v>73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229</v>
      </c>
      <c r="D28" s="32" t="s">
        <v>258</v>
      </c>
      <c r="E28" s="32"/>
      <c r="F28" s="32"/>
      <c r="G28" s="32"/>
      <c r="H28" s="32"/>
      <c r="I28" s="32"/>
      <c r="J28" s="4">
        <v>98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230</v>
      </c>
      <c r="D29" s="32" t="s">
        <v>259</v>
      </c>
      <c r="E29" s="32"/>
      <c r="F29" s="32"/>
      <c r="G29" s="32"/>
      <c r="H29" s="32"/>
      <c r="I29" s="32"/>
      <c r="J29" s="4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231</v>
      </c>
      <c r="D30" s="32" t="s">
        <v>260</v>
      </c>
      <c r="E30" s="32"/>
      <c r="F30" s="32"/>
      <c r="G30" s="32"/>
      <c r="H30" s="32"/>
      <c r="I30" s="32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232</v>
      </c>
      <c r="D31" s="32" t="s">
        <v>261</v>
      </c>
      <c r="E31" s="32"/>
      <c r="F31" s="32"/>
      <c r="G31" s="32"/>
      <c r="H31" s="32"/>
      <c r="I31" s="32"/>
      <c r="J31" s="4">
        <v>89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233</v>
      </c>
      <c r="D32" s="32" t="s">
        <v>262</v>
      </c>
      <c r="E32" s="32"/>
      <c r="F32" s="32"/>
      <c r="G32" s="32"/>
      <c r="H32" s="32"/>
      <c r="I32" s="32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234</v>
      </c>
      <c r="D33" s="32" t="s">
        <v>263</v>
      </c>
      <c r="E33" s="32"/>
      <c r="F33" s="32"/>
      <c r="G33" s="32"/>
      <c r="H33" s="32"/>
      <c r="I33" s="32"/>
      <c r="J33" s="4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235</v>
      </c>
      <c r="D34" s="32" t="s">
        <v>265</v>
      </c>
      <c r="E34" s="32"/>
      <c r="F34" s="32"/>
      <c r="G34" s="32"/>
      <c r="H34" s="32"/>
      <c r="I34" s="32"/>
      <c r="J34" s="4">
        <v>92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236</v>
      </c>
      <c r="D35" s="32" t="s">
        <v>266</v>
      </c>
      <c r="E35" s="32"/>
      <c r="F35" s="32"/>
      <c r="G35" s="32"/>
      <c r="H35" s="32"/>
      <c r="I35" s="32"/>
      <c r="J35" s="4">
        <v>97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237</v>
      </c>
      <c r="D36" s="32" t="s">
        <v>267</v>
      </c>
      <c r="E36" s="32"/>
      <c r="F36" s="32"/>
      <c r="G36" s="32"/>
      <c r="H36" s="32"/>
      <c r="I36" s="32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238</v>
      </c>
      <c r="D37" s="32" t="s">
        <v>268</v>
      </c>
      <c r="E37" s="32"/>
      <c r="F37" s="32"/>
      <c r="G37" s="32"/>
      <c r="H37" s="32"/>
      <c r="I37" s="32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239</v>
      </c>
      <c r="D38" s="32" t="s">
        <v>269</v>
      </c>
      <c r="E38" s="32"/>
      <c r="F38" s="32"/>
      <c r="G38" s="32"/>
      <c r="H38" s="32"/>
      <c r="I38" s="32"/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4" t="s">
        <v>19</v>
      </c>
      <c r="I54" s="34"/>
      <c r="J54" s="11">
        <f>COUNTIF(J9:J53,"&gt;=70")</f>
        <v>29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35" t="s">
        <v>20</v>
      </c>
      <c r="I55" s="35"/>
      <c r="J55" s="12">
        <f>COUNTIF(J9:J53,"&lt;70")</f>
        <v>1</v>
      </c>
      <c r="K55" s="12">
        <f t="shared" ref="K55:Q55" si="3">COUNTIF(K9:K53,"&lt;70")</f>
        <v>30</v>
      </c>
      <c r="L55" s="12">
        <f t="shared" si="3"/>
        <v>30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0</v>
      </c>
    </row>
    <row r="56" spans="2:17" x14ac:dyDescent="0.25">
      <c r="C56" s="20"/>
      <c r="D56" s="20"/>
      <c r="E56" s="20"/>
      <c r="H56" s="35" t="s">
        <v>21</v>
      </c>
      <c r="I56" s="35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0</v>
      </c>
    </row>
    <row r="57" spans="2:17" x14ac:dyDescent="0.25">
      <c r="C57" s="20"/>
      <c r="D57" s="20"/>
      <c r="E57" s="1"/>
      <c r="H57" s="36" t="s">
        <v>16</v>
      </c>
      <c r="I57" s="36"/>
      <c r="J57" s="13">
        <f>J54/J56</f>
        <v>0.96666666666666667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0"/>
      <c r="D58" s="20"/>
      <c r="E58" s="1"/>
      <c r="H58" s="36" t="s">
        <v>17</v>
      </c>
      <c r="I58" s="36"/>
      <c r="J58" s="13">
        <f>J55/J56</f>
        <v>3.3333333333333333E-2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4:I1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29" zoomScaleNormal="100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16" t="s">
        <v>158</v>
      </c>
      <c r="E4" s="16"/>
      <c r="F4" s="16"/>
      <c r="G4" s="16"/>
      <c r="I4" t="s">
        <v>1</v>
      </c>
      <c r="J4" s="38" t="s">
        <v>159</v>
      </c>
      <c r="K4" s="38"/>
      <c r="M4" t="s">
        <v>2</v>
      </c>
      <c r="N4" s="39">
        <v>45328</v>
      </c>
      <c r="O4" s="39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8" t="s">
        <v>155</v>
      </c>
      <c r="E6" s="38"/>
      <c r="F6" s="38"/>
      <c r="G6" s="38"/>
      <c r="I6" s="20" t="s">
        <v>22</v>
      </c>
      <c r="J6" s="20"/>
      <c r="K6" s="42" t="s">
        <v>25</v>
      </c>
      <c r="L6" s="42"/>
      <c r="M6" s="42"/>
      <c r="N6" s="42"/>
      <c r="O6" s="42"/>
      <c r="P6" s="4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126</v>
      </c>
      <c r="D9" s="32" t="s">
        <v>62</v>
      </c>
      <c r="E9" s="32" t="s">
        <v>62</v>
      </c>
      <c r="F9" s="32" t="s">
        <v>62</v>
      </c>
      <c r="G9" s="32" t="s">
        <v>62</v>
      </c>
      <c r="H9" s="32" t="s">
        <v>62</v>
      </c>
      <c r="I9" s="32" t="s">
        <v>62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127</v>
      </c>
      <c r="D10" s="32" t="s">
        <v>63</v>
      </c>
      <c r="E10" s="32" t="s">
        <v>63</v>
      </c>
      <c r="F10" s="32" t="s">
        <v>63</v>
      </c>
      <c r="G10" s="32" t="s">
        <v>63</v>
      </c>
      <c r="H10" s="32" t="s">
        <v>63</v>
      </c>
      <c r="I10" s="32" t="s">
        <v>63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17" t="s">
        <v>92</v>
      </c>
      <c r="D11" s="49" t="s">
        <v>58</v>
      </c>
      <c r="E11" s="49"/>
      <c r="F11" s="49"/>
      <c r="G11" s="49"/>
      <c r="H11" s="49"/>
      <c r="I11" s="5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>B11+1</f>
        <v>4</v>
      </c>
      <c r="C12" s="17" t="s">
        <v>160</v>
      </c>
      <c r="D12" s="45" t="s">
        <v>161</v>
      </c>
      <c r="E12" s="45"/>
      <c r="F12" s="45"/>
      <c r="G12" s="45"/>
      <c r="H12" s="45"/>
      <c r="I12" s="4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21" x14ac:dyDescent="0.25">
      <c r="B13" s="6">
        <f>B12+1</f>
        <v>5</v>
      </c>
      <c r="C13" s="6" t="s">
        <v>128</v>
      </c>
      <c r="D13" s="32" t="s">
        <v>64</v>
      </c>
      <c r="E13" s="32" t="s">
        <v>64</v>
      </c>
      <c r="F13" s="32" t="s">
        <v>64</v>
      </c>
      <c r="G13" s="32" t="s">
        <v>64</v>
      </c>
      <c r="H13" s="32" t="s">
        <v>64</v>
      </c>
      <c r="I13" s="32" t="s">
        <v>64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21" x14ac:dyDescent="0.25">
      <c r="B14" s="6">
        <f t="shared" ref="B14:B53" si="0">B13+1</f>
        <v>6</v>
      </c>
      <c r="C14" s="6" t="s">
        <v>129</v>
      </c>
      <c r="D14" s="32" t="s">
        <v>65</v>
      </c>
      <c r="E14" s="32" t="s">
        <v>65</v>
      </c>
      <c r="F14" s="32" t="s">
        <v>65</v>
      </c>
      <c r="G14" s="32" t="s">
        <v>65</v>
      </c>
      <c r="H14" s="32" t="s">
        <v>65</v>
      </c>
      <c r="I14" s="32" t="s">
        <v>65</v>
      </c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21" x14ac:dyDescent="0.25">
      <c r="B15" s="6">
        <f t="shared" si="0"/>
        <v>7</v>
      </c>
      <c r="C15" s="6" t="s">
        <v>130</v>
      </c>
      <c r="D15" s="32" t="s">
        <v>166</v>
      </c>
      <c r="E15" s="32" t="s">
        <v>66</v>
      </c>
      <c r="F15" s="32" t="s">
        <v>66</v>
      </c>
      <c r="G15" s="32" t="s">
        <v>66</v>
      </c>
      <c r="H15" s="32" t="s">
        <v>66</v>
      </c>
      <c r="I15" s="32" t="s">
        <v>66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21" x14ac:dyDescent="0.25">
      <c r="B16" s="6">
        <f t="shared" si="0"/>
        <v>8</v>
      </c>
      <c r="C16" s="6" t="s">
        <v>131</v>
      </c>
      <c r="D16" s="32" t="s">
        <v>67</v>
      </c>
      <c r="E16" s="32" t="s">
        <v>67</v>
      </c>
      <c r="F16" s="32" t="s">
        <v>67</v>
      </c>
      <c r="G16" s="32" t="s">
        <v>67</v>
      </c>
      <c r="H16" s="32" t="s">
        <v>67</v>
      </c>
      <c r="I16" s="32" t="s">
        <v>67</v>
      </c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132</v>
      </c>
      <c r="D17" s="32" t="s">
        <v>68</v>
      </c>
      <c r="E17" s="32" t="s">
        <v>68</v>
      </c>
      <c r="F17" s="32" t="s">
        <v>68</v>
      </c>
      <c r="G17" s="32" t="s">
        <v>68</v>
      </c>
      <c r="H17" s="32" t="s">
        <v>68</v>
      </c>
      <c r="I17" s="32" t="s">
        <v>68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133</v>
      </c>
      <c r="D18" s="32" t="s">
        <v>167</v>
      </c>
      <c r="E18" s="32" t="s">
        <v>69</v>
      </c>
      <c r="F18" s="32" t="s">
        <v>69</v>
      </c>
      <c r="G18" s="32" t="s">
        <v>69</v>
      </c>
      <c r="H18" s="32" t="s">
        <v>69</v>
      </c>
      <c r="I18" s="32" t="s">
        <v>69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134</v>
      </c>
      <c r="D19" s="32" t="s">
        <v>70</v>
      </c>
      <c r="E19" s="32" t="s">
        <v>70</v>
      </c>
      <c r="F19" s="32" t="s">
        <v>70</v>
      </c>
      <c r="G19" s="32" t="s">
        <v>70</v>
      </c>
      <c r="H19" s="32" t="s">
        <v>70</v>
      </c>
      <c r="I19" s="32" t="s">
        <v>70</v>
      </c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135</v>
      </c>
      <c r="D20" s="32" t="s">
        <v>71</v>
      </c>
      <c r="E20" s="32" t="s">
        <v>71</v>
      </c>
      <c r="F20" s="32" t="s">
        <v>71</v>
      </c>
      <c r="G20" s="32" t="s">
        <v>71</v>
      </c>
      <c r="H20" s="32" t="s">
        <v>71</v>
      </c>
      <c r="I20" s="32" t="s">
        <v>71</v>
      </c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136</v>
      </c>
      <c r="D21" s="32" t="s">
        <v>72</v>
      </c>
      <c r="E21" s="32" t="s">
        <v>72</v>
      </c>
      <c r="F21" s="32" t="s">
        <v>72</v>
      </c>
      <c r="G21" s="32" t="s">
        <v>72</v>
      </c>
      <c r="H21" s="32" t="s">
        <v>72</v>
      </c>
      <c r="I21" s="32" t="s">
        <v>72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137</v>
      </c>
      <c r="D22" s="32" t="s">
        <v>73</v>
      </c>
      <c r="E22" s="32" t="s">
        <v>73</v>
      </c>
      <c r="F22" s="32" t="s">
        <v>73</v>
      </c>
      <c r="G22" s="32" t="s">
        <v>73</v>
      </c>
      <c r="H22" s="32" t="s">
        <v>73</v>
      </c>
      <c r="I22" s="32" t="s">
        <v>73</v>
      </c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138</v>
      </c>
      <c r="D23" s="32" t="s">
        <v>74</v>
      </c>
      <c r="E23" s="32" t="s">
        <v>74</v>
      </c>
      <c r="F23" s="32" t="s">
        <v>74</v>
      </c>
      <c r="G23" s="32" t="s">
        <v>74</v>
      </c>
      <c r="H23" s="32" t="s">
        <v>74</v>
      </c>
      <c r="I23" s="32" t="s">
        <v>74</v>
      </c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93</v>
      </c>
      <c r="D24" s="32" t="s">
        <v>59</v>
      </c>
      <c r="E24" s="32"/>
      <c r="F24" s="32"/>
      <c r="G24" s="32"/>
      <c r="H24" s="32"/>
      <c r="I24" s="32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139</v>
      </c>
      <c r="D25" s="32" t="s">
        <v>75</v>
      </c>
      <c r="E25" s="32" t="s">
        <v>75</v>
      </c>
      <c r="F25" s="32" t="s">
        <v>75</v>
      </c>
      <c r="G25" s="32" t="s">
        <v>75</v>
      </c>
      <c r="H25" s="32" t="s">
        <v>75</v>
      </c>
      <c r="I25" s="32" t="s">
        <v>75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94</v>
      </c>
      <c r="D26" s="32" t="s">
        <v>60</v>
      </c>
      <c r="E26" s="32" t="s">
        <v>60</v>
      </c>
      <c r="F26" s="32" t="s">
        <v>60</v>
      </c>
      <c r="G26" s="32" t="s">
        <v>60</v>
      </c>
      <c r="H26" s="32" t="s">
        <v>60</v>
      </c>
      <c r="I26" s="32" t="s">
        <v>60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f t="shared" si="0"/>
        <v>19</v>
      </c>
      <c r="C27" s="4" t="s">
        <v>95</v>
      </c>
      <c r="D27" s="45" t="s">
        <v>61</v>
      </c>
      <c r="E27" s="45"/>
      <c r="F27" s="45"/>
      <c r="G27" s="45"/>
      <c r="H27" s="45"/>
      <c r="I27" s="45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f t="shared" si="0"/>
        <v>20</v>
      </c>
      <c r="C28" s="6" t="s">
        <v>140</v>
      </c>
      <c r="D28" s="32" t="s">
        <v>76</v>
      </c>
      <c r="E28" s="32" t="s">
        <v>76</v>
      </c>
      <c r="F28" s="32" t="s">
        <v>76</v>
      </c>
      <c r="G28" s="32" t="s">
        <v>76</v>
      </c>
      <c r="H28" s="32" t="s">
        <v>76</v>
      </c>
      <c r="I28" s="32" t="s">
        <v>76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141</v>
      </c>
      <c r="D29" s="32" t="s">
        <v>77</v>
      </c>
      <c r="E29" s="32" t="s">
        <v>77</v>
      </c>
      <c r="F29" s="32" t="s">
        <v>77</v>
      </c>
      <c r="G29" s="32" t="s">
        <v>77</v>
      </c>
      <c r="H29" s="32" t="s">
        <v>77</v>
      </c>
      <c r="I29" s="32" t="s">
        <v>77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142</v>
      </c>
      <c r="D30" s="32" t="s">
        <v>78</v>
      </c>
      <c r="E30" s="32" t="s">
        <v>78</v>
      </c>
      <c r="F30" s="32" t="s">
        <v>78</v>
      </c>
      <c r="G30" s="32" t="s">
        <v>78</v>
      </c>
      <c r="H30" s="32" t="s">
        <v>78</v>
      </c>
      <c r="I30" s="32" t="s">
        <v>78</v>
      </c>
      <c r="J30" s="4">
        <v>85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0"/>
        <v>23</v>
      </c>
      <c r="C31" s="6" t="s">
        <v>125</v>
      </c>
      <c r="D31" s="32" t="s">
        <v>79</v>
      </c>
      <c r="E31" s="32" t="s">
        <v>79</v>
      </c>
      <c r="F31" s="32" t="s">
        <v>79</v>
      </c>
      <c r="G31" s="32" t="s">
        <v>79</v>
      </c>
      <c r="H31" s="32" t="s">
        <v>79</v>
      </c>
      <c r="I31" s="32" t="s">
        <v>79</v>
      </c>
      <c r="J31" s="4">
        <v>95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0"/>
        <v>24</v>
      </c>
      <c r="C32" s="6" t="s">
        <v>143</v>
      </c>
      <c r="D32" s="32" t="s">
        <v>168</v>
      </c>
      <c r="E32" s="32" t="s">
        <v>80</v>
      </c>
      <c r="F32" s="32" t="s">
        <v>80</v>
      </c>
      <c r="G32" s="32" t="s">
        <v>80</v>
      </c>
      <c r="H32" s="32" t="s">
        <v>80</v>
      </c>
      <c r="I32" s="32" t="s">
        <v>80</v>
      </c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144</v>
      </c>
      <c r="D33" s="32" t="s">
        <v>81</v>
      </c>
      <c r="E33" s="32" t="s">
        <v>81</v>
      </c>
      <c r="F33" s="32" t="s">
        <v>81</v>
      </c>
      <c r="G33" s="32" t="s">
        <v>81</v>
      </c>
      <c r="H33" s="32" t="s">
        <v>81</v>
      </c>
      <c r="I33" s="32" t="s">
        <v>81</v>
      </c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145</v>
      </c>
      <c r="D34" s="32" t="s">
        <v>82</v>
      </c>
      <c r="E34" s="32" t="s">
        <v>82</v>
      </c>
      <c r="F34" s="32" t="s">
        <v>82</v>
      </c>
      <c r="G34" s="32" t="s">
        <v>82</v>
      </c>
      <c r="H34" s="32" t="s">
        <v>82</v>
      </c>
      <c r="I34" s="32" t="s">
        <v>82</v>
      </c>
      <c r="J34" s="4">
        <v>85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146</v>
      </c>
      <c r="D35" s="32" t="s">
        <v>83</v>
      </c>
      <c r="E35" s="32" t="s">
        <v>83</v>
      </c>
      <c r="F35" s="32" t="s">
        <v>83</v>
      </c>
      <c r="G35" s="32" t="s">
        <v>83</v>
      </c>
      <c r="H35" s="32" t="s">
        <v>83</v>
      </c>
      <c r="I35" s="32" t="s">
        <v>83</v>
      </c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4" t="s">
        <v>162</v>
      </c>
      <c r="D36" s="46" t="s">
        <v>163</v>
      </c>
      <c r="E36" s="47"/>
      <c r="F36" s="47"/>
      <c r="G36" s="47"/>
      <c r="H36" s="47"/>
      <c r="I36" s="48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169</v>
      </c>
      <c r="D37" s="32" t="s">
        <v>84</v>
      </c>
      <c r="E37" s="32" t="s">
        <v>84</v>
      </c>
      <c r="F37" s="32" t="s">
        <v>84</v>
      </c>
      <c r="G37" s="32" t="s">
        <v>84</v>
      </c>
      <c r="H37" s="32" t="s">
        <v>84</v>
      </c>
      <c r="I37" s="32" t="s">
        <v>84</v>
      </c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147</v>
      </c>
      <c r="D38" s="32" t="s">
        <v>164</v>
      </c>
      <c r="E38" s="32" t="s">
        <v>85</v>
      </c>
      <c r="F38" s="32" t="s">
        <v>85</v>
      </c>
      <c r="G38" s="32" t="s">
        <v>85</v>
      </c>
      <c r="H38" s="32" t="s">
        <v>85</v>
      </c>
      <c r="I38" s="32" t="s">
        <v>85</v>
      </c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148</v>
      </c>
      <c r="D39" s="32" t="s">
        <v>86</v>
      </c>
      <c r="E39" s="32" t="s">
        <v>86</v>
      </c>
      <c r="F39" s="32" t="s">
        <v>86</v>
      </c>
      <c r="G39" s="32" t="s">
        <v>86</v>
      </c>
      <c r="H39" s="32" t="s">
        <v>86</v>
      </c>
      <c r="I39" s="32" t="s">
        <v>86</v>
      </c>
      <c r="J39" s="4">
        <v>95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149</v>
      </c>
      <c r="D40" s="32" t="s">
        <v>87</v>
      </c>
      <c r="E40" s="32" t="s">
        <v>87</v>
      </c>
      <c r="F40" s="32" t="s">
        <v>87</v>
      </c>
      <c r="G40" s="32" t="s">
        <v>87</v>
      </c>
      <c r="H40" s="32" t="s">
        <v>87</v>
      </c>
      <c r="I40" s="32" t="s">
        <v>87</v>
      </c>
      <c r="J40" s="4">
        <v>95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150</v>
      </c>
      <c r="D41" s="32" t="s">
        <v>88</v>
      </c>
      <c r="E41" s="32" t="s">
        <v>88</v>
      </c>
      <c r="F41" s="32" t="s">
        <v>88</v>
      </c>
      <c r="G41" s="32" t="s">
        <v>88</v>
      </c>
      <c r="H41" s="32" t="s">
        <v>88</v>
      </c>
      <c r="I41" s="32" t="s">
        <v>88</v>
      </c>
      <c r="J41" s="4">
        <v>90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151</v>
      </c>
      <c r="D42" s="32" t="s">
        <v>89</v>
      </c>
      <c r="E42" s="32" t="s">
        <v>89</v>
      </c>
      <c r="F42" s="32" t="s">
        <v>89</v>
      </c>
      <c r="G42" s="32" t="s">
        <v>89</v>
      </c>
      <c r="H42" s="32" t="s">
        <v>89</v>
      </c>
      <c r="I42" s="32" t="s">
        <v>89</v>
      </c>
      <c r="J42" s="4">
        <v>90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152</v>
      </c>
      <c r="D43" s="32" t="s">
        <v>90</v>
      </c>
      <c r="E43" s="32" t="s">
        <v>90</v>
      </c>
      <c r="F43" s="32" t="s">
        <v>90</v>
      </c>
      <c r="G43" s="32" t="s">
        <v>90</v>
      </c>
      <c r="H43" s="32" t="s">
        <v>90</v>
      </c>
      <c r="I43" s="32" t="s">
        <v>90</v>
      </c>
      <c r="J43" s="4">
        <v>95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153</v>
      </c>
      <c r="D44" s="32" t="s">
        <v>165</v>
      </c>
      <c r="E44" s="32" t="s">
        <v>91</v>
      </c>
      <c r="F44" s="32" t="s">
        <v>91</v>
      </c>
      <c r="G44" s="32" t="s">
        <v>91</v>
      </c>
      <c r="H44" s="32" t="s">
        <v>91</v>
      </c>
      <c r="I44" s="32" t="s">
        <v>91</v>
      </c>
      <c r="J44" s="4">
        <v>90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34" t="s">
        <v>19</v>
      </c>
      <c r="I54" s="34"/>
      <c r="J54" s="11">
        <f t="shared" ref="J54:P54" si="1">COUNTIF(J9:J53,"&gt;=70")</f>
        <v>36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35" t="s">
        <v>20</v>
      </c>
      <c r="I55" s="35"/>
      <c r="J55" s="12">
        <f t="shared" ref="J55:Q55" si="2">COUNTIF(J9:J53,"&lt;70")</f>
        <v>0</v>
      </c>
      <c r="K55" s="12">
        <f t="shared" si="2"/>
        <v>36</v>
      </c>
      <c r="L55" s="12">
        <f t="shared" si="2"/>
        <v>36</v>
      </c>
      <c r="M55" s="12">
        <f t="shared" si="2"/>
        <v>36</v>
      </c>
      <c r="N55" s="12">
        <f t="shared" si="2"/>
        <v>36</v>
      </c>
      <c r="O55" s="12">
        <f t="shared" si="2"/>
        <v>36</v>
      </c>
      <c r="P55" s="12">
        <f t="shared" si="2"/>
        <v>36</v>
      </c>
      <c r="Q55" s="12">
        <f t="shared" si="2"/>
        <v>0</v>
      </c>
    </row>
    <row r="56" spans="2:17" x14ac:dyDescent="0.25">
      <c r="C56" s="20"/>
      <c r="D56" s="20"/>
      <c r="E56" s="20"/>
      <c r="H56" s="35" t="s">
        <v>21</v>
      </c>
      <c r="I56" s="35"/>
      <c r="J56" s="12">
        <f t="shared" ref="J56:Q56" si="3">COUNT(J9:J53)</f>
        <v>36</v>
      </c>
      <c r="K56" s="12">
        <f t="shared" si="3"/>
        <v>36</v>
      </c>
      <c r="L56" s="12">
        <f t="shared" si="3"/>
        <v>36</v>
      </c>
      <c r="M56" s="12">
        <f t="shared" si="3"/>
        <v>36</v>
      </c>
      <c r="N56" s="12">
        <f t="shared" si="3"/>
        <v>36</v>
      </c>
      <c r="O56" s="12">
        <f t="shared" si="3"/>
        <v>36</v>
      </c>
      <c r="P56" s="12">
        <f t="shared" si="3"/>
        <v>36</v>
      </c>
      <c r="Q56" s="12">
        <f t="shared" si="3"/>
        <v>0</v>
      </c>
    </row>
    <row r="57" spans="2:17" x14ac:dyDescent="0.25">
      <c r="C57" s="20"/>
      <c r="D57" s="20"/>
      <c r="E57" s="1"/>
      <c r="H57" s="36" t="s">
        <v>16</v>
      </c>
      <c r="I57" s="36"/>
      <c r="J57" s="13">
        <f>J54/J56</f>
        <v>1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0"/>
      <c r="D58" s="20"/>
      <c r="E58" s="1"/>
      <c r="H58" s="36" t="s">
        <v>17</v>
      </c>
      <c r="I58" s="36"/>
      <c r="J58" s="13">
        <f>J55/J56</f>
        <v>0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5:I15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1:I11"/>
    <mergeCell ref="D12:I12"/>
    <mergeCell ref="D28:I28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6:I46"/>
    <mergeCell ref="D47:I47"/>
    <mergeCell ref="D48:I48"/>
    <mergeCell ref="D41:I41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J61:P61"/>
    <mergeCell ref="J62:P62"/>
    <mergeCell ref="C55:D55"/>
    <mergeCell ref="H55:I55"/>
    <mergeCell ref="C56:E56"/>
    <mergeCell ref="H56:I56"/>
    <mergeCell ref="C57:D57"/>
    <mergeCell ref="H57:I57"/>
    <mergeCell ref="D27:I27"/>
    <mergeCell ref="D36:I3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42:I42"/>
    <mergeCell ref="D43:I43"/>
    <mergeCell ref="D44:I44"/>
    <mergeCell ref="D45:I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8"/>
      <c r="E6" s="38"/>
      <c r="F6" s="38"/>
      <c r="G6" s="38"/>
      <c r="I6" s="20" t="s">
        <v>22</v>
      </c>
      <c r="J6" s="20"/>
      <c r="K6" s="42" t="s">
        <v>24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/>
      <c r="E9" s="32"/>
      <c r="F9" s="32"/>
      <c r="G9" s="32"/>
      <c r="H9" s="32"/>
      <c r="I9" s="32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32"/>
      <c r="E10" s="32"/>
      <c r="F10" s="32"/>
      <c r="G10" s="32"/>
      <c r="H10" s="32"/>
      <c r="I10" s="32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2"/>
      <c r="E11" s="32"/>
      <c r="F11" s="32"/>
      <c r="G11" s="32"/>
      <c r="H11" s="32"/>
      <c r="I11" s="32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35" t="s">
        <v>21</v>
      </c>
      <c r="I56" s="35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36" t="s">
        <v>16</v>
      </c>
      <c r="I57" s="36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36" t="s">
        <v>17</v>
      </c>
      <c r="I58" s="36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2024-03-08T18:26:21Z</dcterms:modified>
</cp:coreProperties>
</file>