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LIO 2024\PARCIAL 1\"/>
    </mc:Choice>
  </mc:AlternateContent>
  <xr:revisionPtr revIDLastSave="0" documentId="13_ncr:1_{BEE572C9-BE7D-4F6B-8430-BF39A8712C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5" i="22"/>
  <c r="D15" i="22"/>
  <c r="E15" i="22"/>
  <c r="L15" i="22" s="1"/>
  <c r="A15" i="22"/>
  <c r="C16" i="22"/>
  <c r="D16" i="22"/>
  <c r="E16" i="22"/>
  <c r="L16" i="22" s="1"/>
  <c r="A16" i="22"/>
  <c r="C17" i="22"/>
  <c r="D17" i="22"/>
  <c r="E17" i="22"/>
  <c r="H17" i="22" s="1"/>
  <c r="A18" i="22"/>
  <c r="C18" i="22"/>
  <c r="D18" i="22"/>
  <c r="E18" i="22"/>
  <c r="L18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F28" i="10"/>
  <c r="E28" i="10"/>
  <c r="L18" i="10"/>
  <c r="I18" i="10"/>
  <c r="L17" i="10"/>
  <c r="L16" i="10"/>
  <c r="I16" i="10"/>
  <c r="L15" i="10"/>
  <c r="I15" i="10"/>
  <c r="L14" i="10"/>
  <c r="I14" i="10"/>
  <c r="L17" i="22" l="1"/>
  <c r="I17" i="22"/>
  <c r="J17" i="22" s="1"/>
  <c r="H15" i="22"/>
  <c r="H16" i="22"/>
  <c r="I16" i="22"/>
  <c r="J16" i="22" s="1"/>
  <c r="I15" i="22"/>
  <c r="J15" i="22" s="1"/>
  <c r="I14" i="22"/>
  <c r="J14" i="22" s="1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I18" i="22"/>
  <c r="J18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<sst xmlns="http://schemas.openxmlformats.org/spreadsheetml/2006/main" count="189" uniqueCount="50">
  <si>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</si>
  <si>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</si>
  <si>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</si>
  <si>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</si>
  <si>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</si>
  <si>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</si>
  <si>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</si>
  <si>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</si>
  <si>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</si>
  <si>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</si>
  <si>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</si>
  <si>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</si>
  <si>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</si>
  <si>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</si>
  <si>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</si>
  <si>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</si>
  <si>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</si>
  <si>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</si>
  <si>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</si>
  <si>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</si>
  <si>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</si>
  <si>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</si>
  <si>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</si>
  <si>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</si>
  <si>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</si>
  <si>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</si>
  <si>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</si>
  <si>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</si>
  <si>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</si>
  <si>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</si>
  <si>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</si>
  <si>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</si>
  <si>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MII. ARMANDO ALVARADO ALVARADO</t>
  </si>
  <si>
    <t>IIND</t>
  </si>
  <si>
    <t>T</t>
  </si>
  <si>
    <t>LADM</t>
  </si>
  <si>
    <t>ADMINISTRACION DE LA CALIDAD</t>
  </si>
  <si>
    <t>MTRA. FLOR ILIANA CHONTAL PELAYO</t>
  </si>
  <si>
    <t>605 A</t>
  </si>
  <si>
    <t>PRODUCCION</t>
  </si>
  <si>
    <t>PROPIEDAD DE LOS MATERIALES</t>
  </si>
  <si>
    <t>INVESTIGACION DE OPERACIONES</t>
  </si>
  <si>
    <t>410 A</t>
  </si>
  <si>
    <t>201 C</t>
  </si>
  <si>
    <t>METODOS CUANTITATIVOS PARA LA ADMINISTRACION</t>
  </si>
  <si>
    <t>405 B</t>
  </si>
  <si>
    <t>ADMINSTRACION DE LA CALIDAD</t>
  </si>
  <si>
    <t>605 B</t>
  </si>
  <si>
    <t>IIF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</si>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</sst>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11205</xdr:colOff>
      <xdr:row>33</xdr:row>
      <xdr:rowOff>78441</xdr:rowOff>
    </xdr:from>
    <xdr:to>
      <xdr:col>3</xdr:col>
      <xdr:colOff>784410</xdr:colOff>
      <xdr:row>33</xdr:row>
      <xdr:rowOff>786092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3272117" y="7676029"/>
          <a:ext cx="773205" cy="7188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3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5</v>
      </c>
      <c r="G8" s="4" t="s">
        <v>6</v>
      </c>
      <c r="H8" s="5">
        <v>4</v>
      </c>
      <c r="I8" s="37" t="s">
        <v>7</v>
      </c>
      <c r="J8" s="37"/>
      <c r="K8" s="37"/>
      <c r="L8" s="31" t="s">
        <v>49</v>
      </c>
      <c r="M8" s="31"/>
      <c r="N8" s="31"/>
    </row>
    <row r="10" spans="1:14" x14ac:dyDescent="0.2">
      <c r="A10" s="4" t="s">
        <v>8</v>
      </c>
      <c r="B10" s="31" t="s">
        <v>32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8" t="s">
        <v>40</v>
      </c>
      <c r="B14" s="9" t="s">
        <v>21</v>
      </c>
      <c r="C14" s="9" t="s">
        <v>43</v>
      </c>
      <c r="D14" s="9" t="s">
        <v>33</v>
      </c>
      <c r="E14" s="9">
        <v>17</v>
      </c>
      <c r="F14" s="9">
        <v>16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0.76</v>
      </c>
    </row>
    <row r="15" spans="1:14" s="11" customFormat="1" x14ac:dyDescent="0.2">
      <c r="A15" s="8" t="s">
        <v>41</v>
      </c>
      <c r="B15" s="9" t="s">
        <v>21</v>
      </c>
      <c r="C15" s="9" t="s">
        <v>42</v>
      </c>
      <c r="D15" s="9" t="s">
        <v>48</v>
      </c>
      <c r="E15" s="9">
        <v>21</v>
      </c>
      <c r="F15" s="9">
        <v>19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65</v>
      </c>
      <c r="N15" s="15">
        <v>0.9</v>
      </c>
    </row>
    <row r="16" spans="1:14" s="11" customFormat="1" ht="25.5" x14ac:dyDescent="0.2">
      <c r="A16" s="8" t="s">
        <v>44</v>
      </c>
      <c r="B16" s="9" t="s">
        <v>21</v>
      </c>
      <c r="C16" s="9" t="s">
        <v>45</v>
      </c>
      <c r="D16" s="9" t="s">
        <v>35</v>
      </c>
      <c r="E16" s="9">
        <v>31</v>
      </c>
      <c r="F16" s="9">
        <v>21</v>
      </c>
      <c r="G16" s="9"/>
      <c r="H16" s="10"/>
      <c r="I16" s="9">
        <f t="shared" si="0"/>
        <v>10</v>
      </c>
      <c r="J16" s="10"/>
      <c r="K16" s="9">
        <v>0</v>
      </c>
      <c r="L16" s="10">
        <f t="shared" si="1"/>
        <v>0</v>
      </c>
      <c r="M16" s="9">
        <v>56</v>
      </c>
      <c r="N16" s="15">
        <v>0.32</v>
      </c>
    </row>
    <row r="17" spans="1:14" s="11" customFormat="1" x14ac:dyDescent="0.2">
      <c r="A17" s="11" t="s">
        <v>46</v>
      </c>
      <c r="B17" s="9" t="s">
        <v>21</v>
      </c>
      <c r="C17" s="9" t="s">
        <v>47</v>
      </c>
      <c r="D17" s="9" t="s">
        <v>35</v>
      </c>
      <c r="E17" s="9">
        <v>14</v>
      </c>
      <c r="F17" s="9">
        <v>14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0.85</v>
      </c>
    </row>
    <row r="18" spans="1:14" s="11" customFormat="1" x14ac:dyDescent="0.2">
      <c r="A18" s="8" t="s">
        <v>36</v>
      </c>
      <c r="B18" s="9" t="s">
        <v>21</v>
      </c>
      <c r="C18" s="9" t="s">
        <v>38</v>
      </c>
      <c r="D18" s="9" t="s">
        <v>35</v>
      </c>
      <c r="E18" s="9">
        <v>27</v>
      </c>
      <c r="F18" s="9">
        <v>23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80</v>
      </c>
      <c r="N18" s="15">
        <v>0.81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93</v>
      </c>
      <c r="G28" s="17"/>
      <c r="H28" s="18"/>
      <c r="I28" s="17">
        <f t="shared" si="0"/>
        <v>17</v>
      </c>
      <c r="J28" s="18"/>
      <c r="K28" s="17">
        <v>0</v>
      </c>
      <c r="L28" s="18">
        <f t="shared" si="1"/>
        <v>0</v>
      </c>
      <c r="M28" s="17">
        <f>AVERAGE(M14:M27)</f>
        <v>74.8</v>
      </c>
      <c r="N28" s="19">
        <f>AVERAGE(N14:N27)</f>
        <v>0.72799999999999998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">
        <v>32</v>
      </c>
      <c r="C37" s="24"/>
      <c r="D37" s="24"/>
      <c r="E37" s="13"/>
      <c r="F37" s="13"/>
      <c r="G37" s="25" t="s">
        <v>37</v>
      </c>
      <c r="H37" s="25"/>
      <c r="I37" s="25"/>
      <c r="J37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A22" sqref="A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FEBRERO-JUNIO 2024</v>
      </c>
      <c r="M8" s="31"/>
      <c r="N8" s="31"/>
    </row>
    <row r="10" spans="1:14" x14ac:dyDescent="0.2">
      <c r="A10" s="4" t="s">
        <v>8</v>
      </c>
      <c r="B10" s="31" t="str">
        <f>'1'!B10</f>
        <v>MII. ARMANDO ALVARADO ALVARADO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2">
      <c r="A14" s="9" t="str">
        <f>'1'!A14</f>
        <v>PROPIEDAD DE LOS MATERIALES</v>
      </c>
      <c r="B14" s="9"/>
      <c r="C14" s="9" t="str">
        <f>'1'!C14</f>
        <v>201 C</v>
      </c>
      <c r="D14" s="9" t="str">
        <f>'1'!D14</f>
        <v>IIND</v>
      </c>
      <c r="E14" s="9">
        <f>'1'!E14</f>
        <v>17</v>
      </c>
      <c r="F14" s="9"/>
      <c r="G14" s="9"/>
      <c r="H14" s="10">
        <f t="shared" ref="H14:H18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22" t="str">
        <f>'1'!A15</f>
        <v>INVESTIGACION DE OPERACIONES</v>
      </c>
      <c r="B15" s="9"/>
      <c r="C15" s="9" t="str">
        <f>'1'!C15</f>
        <v>410 A</v>
      </c>
      <c r="D15" s="9" t="str">
        <f>'1'!D15</f>
        <v>IIF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METODOS CUANTITATIVOS PARA LA ADMINISTRACION</v>
      </c>
      <c r="B16" s="9"/>
      <c r="C16" s="9" t="str">
        <f>'1'!C16</f>
        <v>405 B</v>
      </c>
      <c r="D16" s="9" t="str">
        <f>'1'!D16</f>
        <v>LADM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21" t="s">
        <v>39</v>
      </c>
      <c r="B17" s="9"/>
      <c r="C17" s="9" t="str">
        <f>'1'!C17</f>
        <v>605 B</v>
      </c>
      <c r="D17" s="9" t="str">
        <f>'1'!D17</f>
        <v>LADM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ADMINISTRACION DE LA CALIDAD</v>
      </c>
      <c r="B18" s="9"/>
      <c r="C18" s="9" t="str">
        <f>'1'!C18</f>
        <v>605 A</v>
      </c>
      <c r="D18" s="9" t="str">
        <f>'1'!D18</f>
        <v>LADM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ARMANDO ALVARADO ALVARADO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9"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FEBRERO-JUNIO 2024</v>
      </c>
      <c r="M8" s="31"/>
      <c r="N8" s="31"/>
    </row>
    <row r="10" spans="1:14" x14ac:dyDescent="0.2">
      <c r="A10" s="4" t="s">
        <v>8</v>
      </c>
      <c r="B10" s="31" t="str">
        <f>'1'!B10</f>
        <v>MII. ARMANDO ALVARADO ALVARADO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9" t="str">
        <f>'1'!A14</f>
        <v>PROPIEDAD DE LOS MATERIALES</v>
      </c>
      <c r="B14" s="9"/>
      <c r="C14" s="9" t="str">
        <f>'1'!C14</f>
        <v>201 C</v>
      </c>
      <c r="D14" s="9" t="str">
        <f>'1'!D14</f>
        <v>IIND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/>
      <c r="C15" s="9" t="str">
        <f>'1'!C15</f>
        <v>410 A</v>
      </c>
      <c r="D15" s="9" t="str">
        <f>'1'!D15</f>
        <v>IIF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INVESTIGACION DE OPERACIONES</v>
      </c>
      <c r="B16" s="9"/>
      <c r="C16" s="9" t="str">
        <f>'1'!C16</f>
        <v>405 B</v>
      </c>
      <c r="D16" s="9" t="str">
        <f>'1'!D16</f>
        <v>LADM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METODOS CUANTITATIVOS PARA LA ADMINISTRACION</v>
      </c>
      <c r="B17" s="9"/>
      <c r="C17" s="9" t="str">
        <f>'1'!C17</f>
        <v>605 B</v>
      </c>
      <c r="D17" s="9" t="str">
        <f>'1'!D17</f>
        <v>LADM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ADMINISTRACION DE LA CALIDAD</v>
      </c>
      <c r="B18" s="9"/>
      <c r="C18" s="9" t="str">
        <f>'1'!C18</f>
        <v>605 A</v>
      </c>
      <c r="D18" s="9" t="str">
        <f>'1'!D18</f>
        <v>LADM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ARMANDO ALVARADO ALVARADO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9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FEBRERO-JUNIO 2024</v>
      </c>
      <c r="M8" s="31"/>
      <c r="N8" s="31"/>
    </row>
    <row r="10" spans="1:14" x14ac:dyDescent="0.2">
      <c r="A10" s="4" t="s">
        <v>8</v>
      </c>
      <c r="B10" s="31" t="str">
        <f>'1'!B10</f>
        <v>MII. ARMANDO ALVARADO ALVARADO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9" t="str">
        <f>'1'!A14</f>
        <v>PROPIEDAD DE LOS MATERIALES</v>
      </c>
      <c r="B14" s="9"/>
      <c r="C14" s="9" t="str">
        <f>'1'!C14</f>
        <v>201 C</v>
      </c>
      <c r="D14" s="9" t="str">
        <f>'1'!D14</f>
        <v>IIND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/>
      <c r="C15" s="9" t="str">
        <f>'1'!C15</f>
        <v>410 A</v>
      </c>
      <c r="D15" s="9" t="str">
        <f>'1'!D15</f>
        <v>IIF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INVESTIGACION DE OPERACIONES</v>
      </c>
      <c r="B16" s="9"/>
      <c r="C16" s="9" t="str">
        <f>'1'!C16</f>
        <v>405 B</v>
      </c>
      <c r="D16" s="9" t="str">
        <f>'1'!D16</f>
        <v>LADM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METODOS CUANTITATIVOS PARA LA ADMINISTRACION</v>
      </c>
      <c r="B17" s="9"/>
      <c r="C17" s="9" t="str">
        <f>'1'!C17</f>
        <v>605 B</v>
      </c>
      <c r="D17" s="9" t="str">
        <f>'1'!D17</f>
        <v>LADM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ADMINISTRACION DE LA CALIDAD</v>
      </c>
      <c r="B18" s="9"/>
      <c r="C18" s="9" t="str">
        <f>'1'!C18</f>
        <v>605 A</v>
      </c>
      <c r="D18" s="9" t="str">
        <f>'1'!D18</f>
        <v>LADM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ARMANDO ALVARADO ALVARADO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30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 t="s">
        <v>29</v>
      </c>
      <c r="C8" s="3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1" t="str">
        <f>'1'!L8</f>
        <v>FEBRERO-JUNIO 2024</v>
      </c>
      <c r="M8" s="31"/>
      <c r="N8" s="31"/>
    </row>
    <row r="10" spans="1:14" x14ac:dyDescent="0.2">
      <c r="A10" s="4" t="s">
        <v>8</v>
      </c>
      <c r="B10" s="31" t="str">
        <f>'1'!B10</f>
        <v>MII. ARMANDO ALVARADO ALVARADO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8" t="s">
        <v>9</v>
      </c>
      <c r="B12" s="35" t="s">
        <v>10</v>
      </c>
      <c r="C12" s="35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32" t="s">
        <v>21</v>
      </c>
    </row>
    <row r="13" spans="1:14" x14ac:dyDescent="0.2">
      <c r="A13" s="39"/>
      <c r="B13" s="36"/>
      <c r="C13" s="36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33"/>
    </row>
    <row r="14" spans="1:14" s="11" customFormat="1" ht="25.5" x14ac:dyDescent="0.2">
      <c r="A14" s="9" t="str">
        <f>'1'!A14</f>
        <v>PROPIEDAD DE LOS MATERIALES</v>
      </c>
      <c r="B14" s="9" t="s">
        <v>34</v>
      </c>
      <c r="C14" s="9" t="str">
        <f>'1'!C14</f>
        <v>201 C</v>
      </c>
      <c r="D14" s="9" t="str">
        <f>'1'!D14</f>
        <v>IIND</v>
      </c>
      <c r="E14" s="9">
        <f>'1'!E14</f>
        <v>17</v>
      </c>
      <c r="F14" s="9"/>
      <c r="G14" s="9"/>
      <c r="H14" s="10">
        <f t="shared" ref="H14:H19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e">
        <f>'1'!#REF!</f>
        <v>#REF!</v>
      </c>
      <c r="B15" s="9" t="s">
        <v>34</v>
      </c>
      <c r="C15" s="9" t="str">
        <f>'1'!C15</f>
        <v>410 A</v>
      </c>
      <c r="D15" s="9" t="str">
        <f>'1'!D15</f>
        <v>IIF</v>
      </c>
      <c r="E15" s="9">
        <f>'1'!E15</f>
        <v>21</v>
      </c>
      <c r="F15" s="9"/>
      <c r="G15" s="9"/>
      <c r="H15" s="10">
        <f t="shared" si="0"/>
        <v>0</v>
      </c>
      <c r="I15" s="9">
        <f t="shared" si="1"/>
        <v>21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'1'!A15</f>
        <v>INVESTIGACION DE OPERACIONES</v>
      </c>
      <c r="B16" s="9" t="s">
        <v>34</v>
      </c>
      <c r="C16" s="9" t="str">
        <f>'1'!C16</f>
        <v>405 B</v>
      </c>
      <c r="D16" s="9" t="str">
        <f>'1'!D16</f>
        <v>LADM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'1'!A16</f>
        <v>METODOS CUANTITATIVOS PARA LA ADMINISTRACION</v>
      </c>
      <c r="B17" s="9" t="s">
        <v>34</v>
      </c>
      <c r="C17" s="9" t="str">
        <f>'1'!C17</f>
        <v>605 B</v>
      </c>
      <c r="D17" s="9" t="str">
        <f>'1'!D17</f>
        <v>LADM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ADMINISTRACION DE LA CALIDAD</v>
      </c>
      <c r="B18" s="9" t="s">
        <v>34</v>
      </c>
      <c r="C18" s="9" t="str">
        <f>'1'!C18</f>
        <v>605 A</v>
      </c>
      <c r="D18" s="9" t="str">
        <f>'1'!D18</f>
        <v>LADM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 t="s">
        <v>34</v>
      </c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MII. ARMANDO ALVARADO ALVARADO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Armando Alvarado</cp:lastModifiedBy>
  <cp:revision/>
  <dcterms:created xsi:type="dcterms:W3CDTF">2021-11-22T14:45:25Z</dcterms:created>
  <dcterms:modified xsi:type="dcterms:W3CDTF">2024-03-11T19:27:40Z</dcterms:modified>
  <cp:category/>
  <cp:contentStatus/>
</cp:coreProperties>
</file>