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2\"/>
    </mc:Choice>
  </mc:AlternateContent>
  <xr:revisionPtr revIDLastSave="0" documentId="13_ncr:1_{112E2289-E381-4740-B9BA-1468D2998D6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B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H33" i="8"/>
  <c r="D33" i="8"/>
  <c r="B25" i="8"/>
  <c r="B24" i="8"/>
  <c r="B23" i="8"/>
  <c r="B22" i="8"/>
  <c r="B17" i="8"/>
  <c r="B14" i="8"/>
  <c r="C11" i="8"/>
  <c r="H9" i="8"/>
  <c r="C8" i="8"/>
  <c r="B34" i="8" s="1"/>
  <c r="E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<sst xmlns="http://schemas.openxmlformats.org/spreadsheetml/2006/main" count="118" uniqueCount="50">
  <si>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</si>
  <si>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</si>
  <si>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</si>
  <si>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</si>
  <si>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</si>
  <si>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</si>
  <si>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</si>
  <si>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</si>
  <si>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</si>
  <si>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</si>
  <si>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</si>
  <si>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</si>
  <si>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</si>
  <si>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</si>
  <si>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</si>
  <si>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</si>
  <si>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</si>
  <si>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</si>
  <si>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</si>
  <si>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</si>
  <si>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</si>
  <si>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</si>
  <si>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</si>
  <si>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</si>
  <si>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</si>
  <si>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</si>
  <si>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</si>
  <si>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</si>
  <si>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</si>
  <si>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</si>
  <si>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Elaboración de examenes</t>
  </si>
  <si>
    <t>lista de alumnos de aistencia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</si>
  <si>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</si>
  <si>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</si>
  <si>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</si>
  <si>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</si>
  <si>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</si>
  <si>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</si>
  <si>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</si>
  <si>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</si>
  <si>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</si>
  <si>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</si>
  <si>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</si>
  <si>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</si>
  <si>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</si>
  <si>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ING. FLOR ILIANA CHONTAL PELAYO</t>
  </si>
  <si>
    <t>FEBRERO - JUNIO 2024</t>
  </si>
  <si>
    <t>06/02/2024-07/06/2024</t>
  </si>
  <si>
    <t xml:space="preserve"> INDUSTRIAL</t>
  </si>
  <si>
    <t>Reporte parcial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</si>
</sst>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32</xdr:row>
      <xdr:rowOff>0</xdr:rowOff>
    </xdr:from>
    <xdr:to>
      <xdr:col>1</xdr:col>
      <xdr:colOff>1362075</xdr:colOff>
      <xdr:row>32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9282D2-E701-4688-A3FE-A610ED0E639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90650" y="663892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Normal="100" zoomScaleSheetLayoutView="100" workbookViewId="0">
      <selection activeCell="G22" sqref="G22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48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8" t="s">
        <v>33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46</v>
      </c>
      <c r="G9" s="26"/>
    </row>
    <row r="11" spans="1:7" x14ac:dyDescent="0.2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25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4"/>
      <c r="C17" s="24"/>
      <c r="D17" s="24"/>
      <c r="E17" s="24"/>
      <c r="F17" s="24"/>
      <c r="G17" s="25"/>
    </row>
    <row r="18" spans="1:7" s="6" customFormat="1" ht="39.950000000000003" customHeight="1" x14ac:dyDescent="0.2">
      <c r="A18" s="38" t="s">
        <v>44</v>
      </c>
      <c r="B18" s="39"/>
      <c r="C18" s="39"/>
      <c r="D18" s="39"/>
      <c r="E18" s="39"/>
      <c r="F18" s="39"/>
      <c r="G18" s="4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3" t="s">
        <v>6</v>
      </c>
      <c r="B21" s="24"/>
      <c r="C21" s="24"/>
      <c r="D21" s="24"/>
      <c r="E21" s="24"/>
      <c r="F21" s="25"/>
      <c r="G21" s="12" t="s">
        <v>13</v>
      </c>
    </row>
    <row r="22" spans="1:7" s="6" customFormat="1" x14ac:dyDescent="0.2">
      <c r="A22" s="29" t="s">
        <v>37</v>
      </c>
      <c r="B22" s="30"/>
      <c r="C22" s="30"/>
      <c r="D22" s="30"/>
      <c r="E22" s="30"/>
      <c r="F22" s="31"/>
      <c r="G22" s="16" t="s">
        <v>47</v>
      </c>
    </row>
    <row r="23" spans="1:7" s="6" customFormat="1" x14ac:dyDescent="0.2">
      <c r="A23" s="29" t="s">
        <v>26</v>
      </c>
      <c r="B23" s="30"/>
      <c r="C23" s="30"/>
      <c r="D23" s="30"/>
      <c r="E23" s="30"/>
      <c r="F23" s="31"/>
      <c r="G23" s="16" t="s">
        <v>47</v>
      </c>
    </row>
    <row r="24" spans="1:7" s="6" customFormat="1" x14ac:dyDescent="0.2">
      <c r="A24" s="29" t="s">
        <v>34</v>
      </c>
      <c r="B24" s="30"/>
      <c r="C24" s="30"/>
      <c r="D24" s="30"/>
      <c r="E24" s="30"/>
      <c r="F24" s="31"/>
      <c r="G24" s="16" t="s">
        <v>47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6" t="s">
        <v>47</v>
      </c>
    </row>
    <row r="26" spans="1:7" s="6" customFormat="1" x14ac:dyDescent="0.2">
      <c r="A26" s="29" t="s">
        <v>28</v>
      </c>
      <c r="B26" s="30"/>
      <c r="C26" s="30"/>
      <c r="D26" s="30"/>
      <c r="E26" s="30"/>
      <c r="F26" s="31"/>
      <c r="G26" s="16" t="s">
        <v>47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35</v>
      </c>
      <c r="C35" s="27" t="s">
        <v>45</v>
      </c>
      <c r="D35" s="27"/>
      <c r="E35"/>
      <c r="F35" s="28" t="s">
        <v>43</v>
      </c>
      <c r="G35" s="28"/>
    </row>
    <row r="36" spans="1:7" ht="28.5" customHeight="1" x14ac:dyDescent="0.2">
      <c r="A36" s="9" t="s">
        <v>15</v>
      </c>
      <c r="C36" s="21" t="s">
        <v>36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9" zoomScaleNormal="100" zoomScaleSheetLayoutView="100" workbookViewId="0">
      <selection activeCell="G21" sqref="G21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1" t="s">
        <v>22</v>
      </c>
      <c r="D1" s="41"/>
      <c r="E1" s="41"/>
      <c r="F1" s="41"/>
      <c r="G1" s="41"/>
      <c r="H1" s="41"/>
      <c r="I1" s="41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42" t="str">
        <f>Registro!D6</f>
        <v xml:space="preserve"> INDUSTRIAL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">
        <v>33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1</v>
      </c>
      <c r="D9" s="28"/>
      <c r="E9" s="8"/>
      <c r="G9" s="4" t="s">
        <v>11</v>
      </c>
      <c r="H9" s="26" t="str">
        <f>Registro!F9</f>
        <v>FEBRERO - JUNIO 2024</v>
      </c>
      <c r="I9" s="26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8" t="s">
        <v>44</v>
      </c>
      <c r="C17" s="39"/>
      <c r="D17" s="39"/>
      <c r="E17" s="39"/>
      <c r="F17" s="39"/>
      <c r="G17" s="39"/>
      <c r="H17" s="39"/>
      <c r="I17" s="40"/>
      <c r="L17" s="49"/>
      <c r="M17" s="49"/>
      <c r="N17" s="49"/>
      <c r="O17" s="49"/>
      <c r="P17" s="49"/>
      <c r="Q17" s="49"/>
      <c r="R17" s="49"/>
      <c r="S17" s="49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7" t="s">
        <v>7</v>
      </c>
      <c r="C20" s="47"/>
      <c r="D20" s="48" t="s">
        <v>17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34" t="str">
        <f>Registro!A22</f>
        <v>Preparación de clases de materias de acuerdo al horario de clases asignado en este semestre.</v>
      </c>
      <c r="C21" s="34"/>
      <c r="D21" s="43" t="s">
        <v>47</v>
      </c>
      <c r="E21" s="44"/>
      <c r="F21" s="45"/>
      <c r="G21" s="46" t="s">
        <v>38</v>
      </c>
      <c r="H21" s="46"/>
      <c r="I21" s="10">
        <v>0.33</v>
      </c>
    </row>
    <row r="22" spans="2:19" s="6" customFormat="1" x14ac:dyDescent="0.2">
      <c r="B22" s="46" t="str">
        <f>Registro!A23</f>
        <v>Elaboración, aplicación y calificación de exámenes</v>
      </c>
      <c r="C22" s="46"/>
      <c r="D22" s="43" t="s">
        <v>47</v>
      </c>
      <c r="E22" s="44"/>
      <c r="F22" s="45"/>
      <c r="G22" s="46" t="s">
        <v>39</v>
      </c>
      <c r="H22" s="46"/>
      <c r="I22" s="10">
        <v>0.33</v>
      </c>
    </row>
    <row r="23" spans="2:19" s="6" customFormat="1" x14ac:dyDescent="0.2">
      <c r="B23" s="46" t="str">
        <f>Registro!A24</f>
        <v>Proceso de evaluación de los trabajos de los alumnos.</v>
      </c>
      <c r="C23" s="46"/>
      <c r="D23" s="43" t="s">
        <v>47</v>
      </c>
      <c r="E23" s="44"/>
      <c r="F23" s="45"/>
      <c r="G23" s="46" t="s">
        <v>41</v>
      </c>
      <c r="H23" s="46"/>
      <c r="I23" s="10">
        <v>0.33</v>
      </c>
    </row>
    <row r="24" spans="2:19" s="6" customFormat="1" x14ac:dyDescent="0.2">
      <c r="B24" s="46" t="str">
        <f>Registro!A25</f>
        <v>Preparación de material didáctico para cada tema de las materias antes citadas</v>
      </c>
      <c r="C24" s="46"/>
      <c r="D24" s="43" t="s">
        <v>47</v>
      </c>
      <c r="E24" s="44"/>
      <c r="F24" s="45"/>
      <c r="G24" s="46" t="s">
        <v>40</v>
      </c>
      <c r="H24" s="46"/>
      <c r="I24" s="10">
        <v>0.33</v>
      </c>
    </row>
    <row r="25" spans="2:19" s="6" customFormat="1" x14ac:dyDescent="0.2">
      <c r="B25" s="46" t="str">
        <f>Registro!A26</f>
        <v>Elaboración de reportes administrativos de las actividades</v>
      </c>
      <c r="C25" s="46"/>
      <c r="D25" s="43" t="s">
        <v>47</v>
      </c>
      <c r="E25" s="44"/>
      <c r="F25" s="45"/>
      <c r="G25" s="46" t="s">
        <v>42</v>
      </c>
      <c r="H25" s="46"/>
      <c r="I25" s="10">
        <v>0.33</v>
      </c>
    </row>
    <row r="26" spans="2:19" s="6" customFormat="1" x14ac:dyDescent="0.2">
      <c r="B26" s="46"/>
      <c r="C26" s="46"/>
      <c r="D26" s="50"/>
      <c r="E26" s="50"/>
      <c r="F26" s="50"/>
      <c r="G26" s="46"/>
      <c r="H26" s="46"/>
      <c r="I26" s="10"/>
    </row>
    <row r="27" spans="2:19" s="6" customFormat="1" x14ac:dyDescent="0.2">
      <c r="B27" s="46"/>
      <c r="C27" s="46"/>
      <c r="D27" s="50"/>
      <c r="E27" s="50"/>
      <c r="F27" s="50"/>
      <c r="G27" s="46"/>
      <c r="H27" s="46"/>
      <c r="I27" s="10"/>
    </row>
    <row r="28" spans="2:19" s="6" customFormat="1" x14ac:dyDescent="0.2">
      <c r="B28" s="46"/>
      <c r="C28" s="46"/>
      <c r="D28" s="50"/>
      <c r="E28" s="50"/>
      <c r="F28" s="50"/>
      <c r="G28" s="46"/>
      <c r="H28" s="46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7" t="str">
        <f>Registro!C35</f>
        <v>ING. FLOR ILIANA CHONTAL PELAYO</v>
      </c>
      <c r="E33" s="27"/>
      <c r="F33" s="27"/>
      <c r="H33" s="27" t="str">
        <f>Registro!F35</f>
        <v>LIC. OFELIA ENRIQUEZ ORDAZ</v>
      </c>
      <c r="I33" s="27"/>
    </row>
    <row r="34" spans="2:9" ht="28.5" customHeight="1" x14ac:dyDescent="0.2">
      <c r="B34" s="17" t="str">
        <f>C8</f>
        <v>MII ARMANDO ALVARADO ALVARADO</v>
      </c>
      <c r="D34" s="49" t="s">
        <v>36</v>
      </c>
      <c r="E34" s="49"/>
      <c r="F34" s="49"/>
      <c r="H34" s="22" t="s">
        <v>14</v>
      </c>
      <c r="I34" s="22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6"/>
  <sheetViews>
    <sheetView tabSelected="1" topLeftCell="A27" zoomScaleNormal="100" zoomScaleSheetLayoutView="100" workbookViewId="0">
      <selection activeCell="B33" sqref="B3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1" t="s">
        <v>22</v>
      </c>
      <c r="D1" s="41"/>
      <c r="E1" s="41"/>
      <c r="F1" s="41"/>
      <c r="G1" s="41"/>
      <c r="H1" s="41"/>
      <c r="I1" s="41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42" t="str">
        <f>Registro!D6</f>
        <v xml:space="preserve"> INDUSTRIAL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tr">
        <f>Registro!B8</f>
        <v>MII ARMANDO ALVARADO ALVARADO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2</v>
      </c>
      <c r="D9" s="28"/>
      <c r="E9" s="8"/>
      <c r="G9" s="4" t="s">
        <v>11</v>
      </c>
      <c r="H9" s="26" t="str">
        <f>Registro!F9</f>
        <v>FEBRERO - JUNIO 2024</v>
      </c>
      <c r="I9" s="26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9" s="6" customFormat="1" ht="25.5" customHeight="1" x14ac:dyDescent="0.2">
      <c r="B17" s="34" t="str">
        <f>Registro!A18</f>
        <v>5 Reportes del SGI de acuerdo a lo estipulado.
4 Instrumentaciones didácticas de las materias impartidas.
3 reportes de proyectos individuales.</v>
      </c>
      <c r="C17" s="34"/>
      <c r="D17" s="34"/>
      <c r="E17" s="34"/>
      <c r="F17" s="34"/>
      <c r="G17" s="34"/>
      <c r="H17" s="34"/>
      <c r="I17" s="34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9" s="6" customFormat="1" ht="26.25" customHeight="1" x14ac:dyDescent="0.2">
      <c r="B20" s="47" t="s">
        <v>7</v>
      </c>
      <c r="C20" s="47"/>
      <c r="D20" s="48" t="s">
        <v>17</v>
      </c>
      <c r="E20" s="48"/>
      <c r="F20" s="48"/>
      <c r="G20" s="47" t="s">
        <v>12</v>
      </c>
      <c r="H20" s="47"/>
      <c r="I20" s="13" t="s">
        <v>8</v>
      </c>
    </row>
    <row r="21" spans="2:9" s="6" customFormat="1" x14ac:dyDescent="0.2">
      <c r="B21" s="46" t="str">
        <f>Registro!A22</f>
        <v>Preparación de clases de materias de acuerdo al horario de clases asignado en este semestre.</v>
      </c>
      <c r="C21" s="46"/>
      <c r="D21" s="43" t="s">
        <v>47</v>
      </c>
      <c r="E21" s="44"/>
      <c r="F21" s="45"/>
      <c r="G21" s="46" t="s">
        <v>38</v>
      </c>
      <c r="H21" s="46"/>
      <c r="I21" s="10">
        <v>0.66</v>
      </c>
    </row>
    <row r="22" spans="2:9" s="6" customFormat="1" x14ac:dyDescent="0.2">
      <c r="B22" s="46" t="str">
        <f>Registro!A23</f>
        <v>Elaboración, aplicación y calificación de exámenes</v>
      </c>
      <c r="C22" s="46"/>
      <c r="D22" s="43" t="s">
        <v>47</v>
      </c>
      <c r="E22" s="44"/>
      <c r="F22" s="45"/>
      <c r="G22" s="46" t="s">
        <v>39</v>
      </c>
      <c r="H22" s="46"/>
      <c r="I22" s="10">
        <v>0.66</v>
      </c>
    </row>
    <row r="23" spans="2:9" s="6" customFormat="1" x14ac:dyDescent="0.2">
      <c r="B23" s="46" t="str">
        <f>Registro!A24</f>
        <v>Proceso de evaluación de los trabajos de los alumnos.</v>
      </c>
      <c r="C23" s="46"/>
      <c r="D23" s="43" t="s">
        <v>47</v>
      </c>
      <c r="E23" s="44"/>
      <c r="F23" s="45"/>
      <c r="G23" s="46" t="s">
        <v>41</v>
      </c>
      <c r="H23" s="46"/>
      <c r="I23" s="10">
        <v>0.66</v>
      </c>
    </row>
    <row r="24" spans="2:9" s="6" customFormat="1" x14ac:dyDescent="0.2">
      <c r="B24" s="46" t="str">
        <f>Registro!A25</f>
        <v>Preparación de material didáctico para cada tema de las materias antes citadas</v>
      </c>
      <c r="C24" s="46"/>
      <c r="D24" s="43" t="s">
        <v>47</v>
      </c>
      <c r="E24" s="44"/>
      <c r="F24" s="45"/>
      <c r="G24" s="46" t="s">
        <v>40</v>
      </c>
      <c r="H24" s="46"/>
      <c r="I24" s="10">
        <v>0.66</v>
      </c>
    </row>
    <row r="25" spans="2:9" s="6" customFormat="1" x14ac:dyDescent="0.2">
      <c r="B25" s="46" t="str">
        <f>Registro!A26</f>
        <v>Elaboración de reportes administrativos de las actividades</v>
      </c>
      <c r="C25" s="46"/>
      <c r="D25" s="43" t="s">
        <v>47</v>
      </c>
      <c r="E25" s="44"/>
      <c r="F25" s="45"/>
      <c r="G25" s="46" t="s">
        <v>49</v>
      </c>
      <c r="H25" s="46"/>
      <c r="I25" s="10">
        <v>0.66</v>
      </c>
    </row>
    <row r="26" spans="2:9" s="6" customFormat="1" x14ac:dyDescent="0.2">
      <c r="B26" s="46"/>
      <c r="C26" s="46"/>
      <c r="D26" s="50"/>
      <c r="E26" s="50"/>
      <c r="F26" s="50"/>
      <c r="G26" s="46"/>
      <c r="H26" s="46"/>
      <c r="I26" s="10"/>
    </row>
    <row r="27" spans="2:9" s="6" customFormat="1" x14ac:dyDescent="0.2">
      <c r="B27" s="46"/>
      <c r="C27" s="46"/>
      <c r="D27" s="50"/>
      <c r="E27" s="50"/>
      <c r="F27" s="50"/>
      <c r="G27" s="46"/>
      <c r="H27" s="46"/>
      <c r="I27" s="10"/>
    </row>
    <row r="28" spans="2:9" s="6" customFormat="1" x14ac:dyDescent="0.2">
      <c r="B28" s="46"/>
      <c r="C28" s="46"/>
      <c r="D28" s="50"/>
      <c r="E28" s="50"/>
      <c r="F28" s="50"/>
      <c r="G28" s="46"/>
      <c r="H28" s="46"/>
      <c r="I28" s="10"/>
    </row>
    <row r="29" spans="2: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7" t="str">
        <f>Registro!C35</f>
        <v>ING. FLOR ILIANA CHONTAL PELAYO</v>
      </c>
      <c r="E33" s="27"/>
      <c r="F33" s="27"/>
      <c r="H33" s="27" t="str">
        <f>Registro!F35</f>
        <v>LIC. OFELIA ENRIQUEZ ORDAZ</v>
      </c>
      <c r="I33" s="27"/>
    </row>
    <row r="34" spans="2:9" ht="28.5" customHeight="1" x14ac:dyDescent="0.2">
      <c r="B34" s="17" t="str">
        <f>C8</f>
        <v>MII ARMANDO ALVARADO ALVARADO</v>
      </c>
      <c r="D34" s="49" t="s">
        <v>36</v>
      </c>
      <c r="E34" s="49"/>
      <c r="F34" s="49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7">
    <mergeCell ref="D34:F34"/>
    <mergeCell ref="B36:I36"/>
    <mergeCell ref="B28:C28"/>
    <mergeCell ref="D28:F28"/>
    <mergeCell ref="G28:H28"/>
    <mergeCell ref="B30:I30"/>
    <mergeCell ref="B31:I31"/>
    <mergeCell ref="D33:F33"/>
    <mergeCell ref="H33:I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D25:F25"/>
    <mergeCell ref="G25:H25"/>
    <mergeCell ref="B25:C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6" t="str">
        <f>Registro!F9</f>
        <v>FEBRERO - JUNIO 2024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4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50" t="s">
        <v>29</v>
      </c>
      <c r="D21" s="50"/>
      <c r="E21" s="50"/>
      <c r="F21" s="46" t="s">
        <v>30</v>
      </c>
      <c r="G21" s="46"/>
      <c r="H21" s="10">
        <v>1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50"/>
      <c r="D22" s="50"/>
      <c r="E22" s="50"/>
      <c r="F22" s="46"/>
      <c r="G22" s="46"/>
      <c r="H22" s="10"/>
    </row>
    <row r="23" spans="1:8" s="6" customFormat="1" x14ac:dyDescent="0.2">
      <c r="A23" s="46" t="e">
        <f>Registro!#REF!</f>
        <v>#REF!</v>
      </c>
      <c r="B23" s="46"/>
      <c r="C23" s="50"/>
      <c r="D23" s="50"/>
      <c r="E23" s="50"/>
      <c r="F23" s="46"/>
      <c r="G23" s="46"/>
      <c r="H23" s="10"/>
    </row>
    <row r="24" spans="1:8" s="6" customFormat="1" x14ac:dyDescent="0.2">
      <c r="A24" s="46" t="str">
        <f>Registro!A24</f>
        <v>Proceso de evaluación de los trabajos de los alumnos.</v>
      </c>
      <c r="B24" s="46"/>
      <c r="C24" s="50"/>
      <c r="D24" s="50"/>
      <c r="E24" s="50"/>
      <c r="F24" s="46"/>
      <c r="G24" s="46"/>
      <c r="H24" s="10"/>
    </row>
    <row r="25" spans="1:8" s="6" customFormat="1" x14ac:dyDescent="0.2">
      <c r="A25" s="46" t="str">
        <f>Registro!A25</f>
        <v>Preparación de material didáctico para cada tema de las materias antes citadas</v>
      </c>
      <c r="B25" s="46"/>
      <c r="C25" s="50"/>
      <c r="D25" s="50"/>
      <c r="E25" s="50"/>
      <c r="F25" s="46"/>
      <c r="G25" s="46"/>
      <c r="H25" s="10"/>
    </row>
    <row r="26" spans="1:8" s="6" customFormat="1" x14ac:dyDescent="0.2">
      <c r="A26" s="46" t="e">
        <f>Registro!#REF!</f>
        <v>#REF!</v>
      </c>
      <c r="B26" s="46"/>
      <c r="C26" s="50" t="e">
        <f>Registro!#REF!</f>
        <v>#REF!</v>
      </c>
      <c r="D26" s="50"/>
      <c r="E26" s="50"/>
      <c r="F26" s="46" t="s">
        <v>31</v>
      </c>
      <c r="G26" s="46"/>
      <c r="H26" s="10">
        <v>1</v>
      </c>
    </row>
    <row r="27" spans="1:8" s="6" customFormat="1" x14ac:dyDescent="0.2">
      <c r="A27" s="46" t="str">
        <f>Registro!A26</f>
        <v>Elaboración de reportes administrativos de las actividades</v>
      </c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>
        <f>Registro!A27</f>
        <v>0</v>
      </c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46">
        <f>Registro!A28</f>
        <v>0</v>
      </c>
      <c r="B29" s="46"/>
      <c r="C29" s="50"/>
      <c r="D29" s="50"/>
      <c r="E29" s="50"/>
      <c r="F29" s="46"/>
      <c r="G29" s="46"/>
      <c r="H29" s="10"/>
    </row>
    <row r="30" spans="1:8" s="6" customFormat="1" x14ac:dyDescent="0.2">
      <c r="A30" s="46">
        <f>Registro!A29</f>
        <v>0</v>
      </c>
      <c r="B30" s="46"/>
      <c r="C30" s="50"/>
      <c r="D30" s="50"/>
      <c r="E30" s="50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LIC. OFELIA ENRIQUEZ ORDAZ</v>
      </c>
      <c r="H35" s="28"/>
    </row>
    <row r="36" spans="1:8" ht="28.5" customHeight="1" x14ac:dyDescent="0.2">
      <c r="A36" s="9" t="str">
        <f>B8</f>
        <v>MII ARMANDO ALVARADO ALVARADO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2024-05-04T15:01:53Z</dcterms:modified>
</cp:coreProperties>
</file>