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3" l="1"/>
  <c r="I24" i="23"/>
  <c r="I23" i="23"/>
  <c r="L21" i="23" l="1"/>
  <c r="L22" i="23"/>
  <c r="I21" i="23"/>
  <c r="I22" i="23"/>
  <c r="D18" i="25" l="1"/>
  <c r="L19" i="24" l="1"/>
  <c r="L20" i="24"/>
  <c r="I19" i="24"/>
  <c r="I20" i="24"/>
  <c r="L20" i="23" l="1"/>
  <c r="L19" i="23"/>
  <c r="I19" i="23"/>
  <c r="I20" i="23"/>
  <c r="L19" i="22" l="1"/>
  <c r="L20" i="22"/>
  <c r="I19" i="22"/>
  <c r="I20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<sst xmlns="http://schemas.openxmlformats.org/spreadsheetml/2006/main" count="281" uniqueCount="54">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</sst>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50</v>
      </c>
      <c r="M8" s="38"/>
      <c r="N8" s="38"/>
    </row>
    <row r="10" spans="1:14" x14ac:dyDescent="0.2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 t="s">
        <v>53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 t="s">
        <v>53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6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">
      <c r="A17" s="8" t="s">
        <v>37</v>
      </c>
      <c r="B17" s="9" t="s">
        <v>21</v>
      </c>
      <c r="C17" s="9" t="s">
        <v>51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">
      <c r="A18" s="8" t="s">
        <v>49</v>
      </c>
      <c r="B18" s="9" t="s">
        <v>21</v>
      </c>
      <c r="C18" s="9" t="s">
        <v>52</v>
      </c>
      <c r="D18" s="9" t="s">
        <v>39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">
      <c r="A16" s="8" t="s">
        <v>37</v>
      </c>
      <c r="B16" s="9" t="s">
        <v>45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">
      <c r="A17" s="8" t="s">
        <v>37</v>
      </c>
      <c r="B17" s="9" t="s">
        <v>45</v>
      </c>
      <c r="C17" s="9" t="s">
        <v>44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">
      <c r="A18" s="8" t="s">
        <v>37</v>
      </c>
      <c r="B18" s="9" t="s">
        <v>45</v>
      </c>
      <c r="C18" s="9" t="s">
        <v>52</v>
      </c>
      <c r="D18" s="9" t="s">
        <v>39</v>
      </c>
      <c r="E18" s="9">
        <v>34</v>
      </c>
      <c r="F18" s="9">
        <v>21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">
      <c r="A19" s="8" t="s">
        <v>41</v>
      </c>
      <c r="B19" s="9" t="s">
        <v>45</v>
      </c>
      <c r="C19" s="9" t="s">
        <v>42</v>
      </c>
      <c r="D19" s="9" t="s">
        <v>36</v>
      </c>
      <c r="E19" s="9">
        <v>24</v>
      </c>
      <c r="F19" s="9">
        <v>12</v>
      </c>
      <c r="G19" s="9"/>
      <c r="H19" s="10"/>
      <c r="I19" s="9">
        <f t="shared" si="0"/>
        <v>12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">
      <c r="A20" s="8" t="s">
        <v>41</v>
      </c>
      <c r="B20" s="9" t="s">
        <v>45</v>
      </c>
      <c r="C20" s="9" t="s">
        <v>43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112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zoomScaleSheetLayoutView="100" workbookViewId="0">
      <selection activeCell="O25" sqref="O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 t="s">
        <v>46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0.6</v>
      </c>
    </row>
    <row r="15" spans="1:14" s="11" customFormat="1" x14ac:dyDescent="0.2">
      <c r="A15" s="8" t="s">
        <v>41</v>
      </c>
      <c r="B15" s="9" t="s">
        <v>46</v>
      </c>
      <c r="C15" s="9" t="s">
        <v>43</v>
      </c>
      <c r="D15" s="9" t="s">
        <v>36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0.65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>
        <v>56</v>
      </c>
      <c r="N16" s="15">
        <v>0.56000000000000005</v>
      </c>
    </row>
    <row r="17" spans="1:14" s="11" customFormat="1" x14ac:dyDescent="0.2">
      <c r="A17" s="8" t="s">
        <v>37</v>
      </c>
      <c r="B17" s="9" t="s">
        <v>46</v>
      </c>
      <c r="C17" s="9" t="s">
        <v>51</v>
      </c>
      <c r="D17" s="9" t="s">
        <v>36</v>
      </c>
      <c r="E17" s="9">
        <v>17</v>
      </c>
      <c r="F17" s="9">
        <v>10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53</v>
      </c>
      <c r="N17" s="15">
        <v>0.59</v>
      </c>
    </row>
    <row r="18" spans="1:14" s="11" customFormat="1" x14ac:dyDescent="0.2">
      <c r="A18" s="8" t="s">
        <v>37</v>
      </c>
      <c r="B18" s="9" t="s">
        <v>46</v>
      </c>
      <c r="C18" s="9" t="s">
        <v>52</v>
      </c>
      <c r="D18" s="9" t="s">
        <v>39</v>
      </c>
      <c r="E18" s="9">
        <v>34</v>
      </c>
      <c r="F18" s="9">
        <v>29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75</v>
      </c>
      <c r="N18" s="15">
        <v>0.59</v>
      </c>
    </row>
    <row r="19" spans="1:14" s="11" customFormat="1" x14ac:dyDescent="0.2">
      <c r="A19" s="8" t="s">
        <v>37</v>
      </c>
      <c r="B19" s="9" t="s">
        <v>47</v>
      </c>
      <c r="C19" s="9" t="s">
        <v>42</v>
      </c>
      <c r="D19" s="9" t="s">
        <v>36</v>
      </c>
      <c r="E19" s="9">
        <v>24</v>
      </c>
      <c r="F19" s="9">
        <v>24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x14ac:dyDescent="0.2">
      <c r="A20" s="8" t="s">
        <v>37</v>
      </c>
      <c r="B20" s="9" t="s">
        <v>47</v>
      </c>
      <c r="C20" s="9" t="s">
        <v>43</v>
      </c>
      <c r="D20" s="9" t="s">
        <v>36</v>
      </c>
      <c r="E20" s="9">
        <v>20</v>
      </c>
      <c r="F20" s="9">
        <v>17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85</v>
      </c>
      <c r="N20" s="15">
        <v>0.85</v>
      </c>
    </row>
    <row r="21" spans="1:14" s="11" customFormat="1" x14ac:dyDescent="0.2">
      <c r="A21" s="24" t="s">
        <v>37</v>
      </c>
      <c r="B21" s="9" t="s">
        <v>47</v>
      </c>
      <c r="C21" s="9" t="s">
        <v>38</v>
      </c>
      <c r="D21" s="9" t="s">
        <v>36</v>
      </c>
      <c r="E21" s="9">
        <v>27</v>
      </c>
      <c r="F21" s="9">
        <v>19</v>
      </c>
      <c r="G21" s="9"/>
      <c r="H21" s="10"/>
      <c r="I21" s="9">
        <f t="shared" si="0"/>
        <v>8</v>
      </c>
      <c r="J21" s="10"/>
      <c r="K21" s="9">
        <v>0</v>
      </c>
      <c r="L21" s="10">
        <f t="shared" ref="L21:L22" si="2">K21/E21</f>
        <v>0</v>
      </c>
      <c r="M21" s="9">
        <v>64</v>
      </c>
      <c r="N21" s="15">
        <v>0.63</v>
      </c>
    </row>
    <row r="22" spans="1:14" s="11" customFormat="1" x14ac:dyDescent="0.2">
      <c r="A22" s="24" t="s">
        <v>37</v>
      </c>
      <c r="B22" s="9" t="s">
        <v>47</v>
      </c>
      <c r="C22" s="9" t="s">
        <v>51</v>
      </c>
      <c r="D22" s="9" t="s">
        <v>36</v>
      </c>
      <c r="E22" s="9">
        <v>17</v>
      </c>
      <c r="F22" s="9">
        <v>9</v>
      </c>
      <c r="G22" s="9"/>
      <c r="H22" s="10"/>
      <c r="I22" s="9">
        <f t="shared" si="0"/>
        <v>8</v>
      </c>
      <c r="J22" s="10"/>
      <c r="K22" s="9">
        <v>0</v>
      </c>
      <c r="L22" s="10">
        <f t="shared" si="2"/>
        <v>0</v>
      </c>
      <c r="M22" s="9">
        <v>63</v>
      </c>
      <c r="N22" s="15">
        <v>0.53</v>
      </c>
    </row>
    <row r="23" spans="1:14" s="11" customFormat="1" x14ac:dyDescent="0.2">
      <c r="A23" s="24" t="s">
        <v>37</v>
      </c>
      <c r="B23" s="9" t="s">
        <v>47</v>
      </c>
      <c r="C23" s="9" t="s">
        <v>52</v>
      </c>
      <c r="D23" s="9" t="s">
        <v>39</v>
      </c>
      <c r="E23" s="9">
        <v>34</v>
      </c>
      <c r="F23" s="9">
        <v>33</v>
      </c>
      <c r="G23" s="9"/>
      <c r="H23" s="10"/>
      <c r="I23" s="9">
        <f t="shared" si="0"/>
        <v>1</v>
      </c>
      <c r="J23" s="10"/>
      <c r="K23" s="9">
        <v>0</v>
      </c>
      <c r="L23" s="10">
        <v>0</v>
      </c>
      <c r="M23" s="9">
        <v>91</v>
      </c>
      <c r="N23" s="15">
        <v>0.65</v>
      </c>
    </row>
    <row r="24" spans="1:14" s="11" customFormat="1" x14ac:dyDescent="0.2">
      <c r="A24" s="25" t="s">
        <v>41</v>
      </c>
      <c r="B24" s="9" t="s">
        <v>40</v>
      </c>
      <c r="C24" s="9" t="s">
        <v>42</v>
      </c>
      <c r="D24" s="9" t="s">
        <v>36</v>
      </c>
      <c r="E24" s="9">
        <v>24</v>
      </c>
      <c r="F24" s="9">
        <v>23</v>
      </c>
      <c r="G24" s="9"/>
      <c r="H24" s="10"/>
      <c r="I24" s="9">
        <f t="shared" si="0"/>
        <v>1</v>
      </c>
      <c r="J24" s="10"/>
      <c r="K24" s="9">
        <v>0</v>
      </c>
      <c r="L24" s="10">
        <v>0</v>
      </c>
      <c r="M24" s="9">
        <v>91</v>
      </c>
      <c r="N24" s="15">
        <v>0.54</v>
      </c>
    </row>
    <row r="25" spans="1:14" s="11" customFormat="1" x14ac:dyDescent="0.2">
      <c r="A25" s="25" t="s">
        <v>41</v>
      </c>
      <c r="B25" s="9" t="s">
        <v>40</v>
      </c>
      <c r="C25" s="9" t="s">
        <v>43</v>
      </c>
      <c r="D25" s="9" t="s">
        <v>36</v>
      </c>
      <c r="E25" s="9">
        <v>20</v>
      </c>
      <c r="F25" s="9">
        <v>14</v>
      </c>
      <c r="G25" s="9"/>
      <c r="H25" s="10"/>
      <c r="I25" s="9">
        <f t="shared" si="0"/>
        <v>6</v>
      </c>
      <c r="J25" s="10"/>
      <c r="K25" s="9">
        <v>0</v>
      </c>
      <c r="L25" s="10">
        <v>0</v>
      </c>
      <c r="M25" s="9">
        <v>71</v>
      </c>
      <c r="N25" s="15">
        <v>0.7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288</v>
      </c>
      <c r="F28" s="17">
        <f>SUM(F14:F27)</f>
        <v>225</v>
      </c>
      <c r="G28" s="17">
        <f>SUM(G14:G27)</f>
        <v>0</v>
      </c>
      <c r="H28" s="18"/>
      <c r="I28" s="17">
        <f t="shared" si="0"/>
        <v>63</v>
      </c>
      <c r="J28" s="18"/>
      <c r="K28" s="17">
        <f>SUM(K14:K27)</f>
        <v>0</v>
      </c>
      <c r="L28" s="18">
        <f t="shared" si="1"/>
        <v>0</v>
      </c>
      <c r="M28" s="21">
        <f>AVERAGE(M14:M27)</f>
        <v>75.833333333333329</v>
      </c>
      <c r="N28" s="19">
        <f>AVERAGE(N14:N27)</f>
        <v>0.65750000000000008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 xml:space="preserve">PROBABILIDAD Y ESTADISTICA </v>
      </c>
      <c r="B14" s="9" t="s">
        <v>40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31</v>
      </c>
      <c r="G14" s="9"/>
      <c r="H14" s="10"/>
      <c r="I14" s="9">
        <f t="shared" ref="I14:I28" si="0">(E14-SUM(F14:G14))-K14</f>
        <v>-7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 t="s">
        <v>40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">
      <c r="A16" s="9" t="str">
        <f>'1'!A16</f>
        <v>ESTADISTICA INFERENCIAL II</v>
      </c>
      <c r="B16" s="9" t="s">
        <v>40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">
      <c r="A17" s="9" t="str">
        <f>'1'!A17</f>
        <v>ESTADISTICA INFERENCIAL II</v>
      </c>
      <c r="B17" s="9" t="s">
        <v>40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18</v>
      </c>
      <c r="G17" s="9"/>
      <c r="H17" s="10"/>
      <c r="I17" s="9">
        <f t="shared" si="0"/>
        <v>-1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4</v>
      </c>
      <c r="G18" s="9"/>
      <c r="H18" s="10"/>
      <c r="I18" s="9">
        <f t="shared" si="0"/>
        <v>30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">
      <c r="A19" s="9" t="s">
        <v>41</v>
      </c>
      <c r="B19" s="9" t="s">
        <v>48</v>
      </c>
      <c r="C19" s="9" t="s">
        <v>42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">
      <c r="A20" s="9" t="s">
        <v>41</v>
      </c>
      <c r="B20" s="9" t="s">
        <v>48</v>
      </c>
      <c r="C20" s="9" t="s">
        <v>43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139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30</v>
      </c>
      <c r="G14" s="9">
        <v>4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89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0.15</v>
      </c>
      <c r="M15" s="9">
        <v>79</v>
      </c>
      <c r="N15" s="15">
        <v>0.77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92</v>
      </c>
      <c r="N16" s="15">
        <v>0.56000000000000005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5.8823529411764705E-2</v>
      </c>
      <c r="M17" s="9">
        <v>88</v>
      </c>
      <c r="N17" s="15">
        <v>0.63</v>
      </c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95</v>
      </c>
      <c r="N18" s="15"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71</v>
      </c>
      <c r="G28" s="17">
        <f>SUM(G14:G27)</f>
        <v>22</v>
      </c>
      <c r="H28" s="18">
        <f>SUM(F28:G28)/E28</f>
        <v>1.1204819277108433</v>
      </c>
      <c r="I28" s="17">
        <f t="shared" ref="I28" si="2">(E28-SUM(F28:G28))-K28</f>
        <v>-14</v>
      </c>
      <c r="J28" s="18">
        <f t="shared" si="0"/>
        <v>-0.16867469879518071</v>
      </c>
      <c r="K28" s="17">
        <f>SUM(K14:K27)</f>
        <v>4</v>
      </c>
      <c r="L28" s="18">
        <f t="shared" si="1"/>
        <v>4.8192771084337352E-2</v>
      </c>
      <c r="M28" s="17">
        <f>AVERAGE(M14:M27)</f>
        <v>88.6</v>
      </c>
      <c r="N28" s="19">
        <f>AVERAGE(N14:N27)</f>
        <v>0.65400000000000003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2024-05-20T20:53:46Z</dcterms:modified>
  <cp:category/>
  <cp:contentStatus/>
</cp:coreProperties>
</file>