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FD035EF-C166-4DD9-9559-D97E26CE10A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CIENCIA Y TECN DE MATERLES" sheetId="1" r:id="rId1"/>
    <sheet name="GEST DE LA CAL DEL AIRE" sheetId="4" r:id="rId2"/>
    <sheet name="METEOR Y CLIMAT" sheetId="5" r:id="rId3"/>
    <sheet name="TALLER 1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6" l="1"/>
  <c r="H39" i="6"/>
  <c r="I39" i="6"/>
  <c r="F51" i="1"/>
  <c r="E51" i="1"/>
  <c r="F50" i="1"/>
  <c r="E50" i="1"/>
  <c r="F49" i="1"/>
  <c r="F52" i="1" s="1"/>
  <c r="E49" i="1"/>
  <c r="E52" i="1" s="1"/>
  <c r="H40" i="5"/>
  <c r="G40" i="5"/>
  <c r="F40" i="5"/>
  <c r="E40" i="5"/>
  <c r="H39" i="5"/>
  <c r="G39" i="5"/>
  <c r="F39" i="5"/>
  <c r="E39" i="5"/>
  <c r="H38" i="5"/>
  <c r="H41" i="5" s="1"/>
  <c r="G38" i="5"/>
  <c r="G41" i="5" s="1"/>
  <c r="F38" i="5"/>
  <c r="F41" i="5" s="1"/>
  <c r="E38" i="5"/>
  <c r="E41" i="5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I41" i="6"/>
  <c r="I42" i="6" s="1"/>
  <c r="H41" i="6"/>
  <c r="G41" i="6"/>
  <c r="I40" i="6"/>
  <c r="I43" i="6" s="1"/>
  <c r="H40" i="6"/>
  <c r="G4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H40" i="4"/>
  <c r="G40" i="4"/>
  <c r="F40" i="4"/>
  <c r="E40" i="4"/>
  <c r="H39" i="4"/>
  <c r="G39" i="4"/>
  <c r="F39" i="4"/>
  <c r="E39" i="4"/>
  <c r="H38" i="4"/>
  <c r="G38" i="4"/>
  <c r="F38" i="4"/>
  <c r="F41" i="4" s="1"/>
  <c r="E38" i="4"/>
  <c r="E41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H41" i="4" l="1"/>
  <c r="G41" i="4"/>
  <c r="G43" i="6"/>
  <c r="G42" i="6"/>
  <c r="H42" i="6"/>
  <c r="B25" i="6"/>
  <c r="B26" i="6" s="1"/>
  <c r="B27" i="6" s="1"/>
  <c r="B28" i="6" s="1"/>
  <c r="B29" i="6" s="1"/>
  <c r="B30" i="6" s="1"/>
  <c r="B32" i="6" s="1"/>
  <c r="B33" i="6" s="1"/>
  <c r="B34" i="6" s="1"/>
  <c r="B35" i="6" s="1"/>
  <c r="B36" i="6" s="1"/>
  <c r="B37" i="6" s="1"/>
  <c r="B38" i="6" s="1"/>
  <c r="I41" i="4"/>
  <c r="E42" i="5"/>
  <c r="G42" i="5"/>
  <c r="F42" i="5"/>
  <c r="H42" i="5"/>
  <c r="E53" i="1"/>
  <c r="F53" i="1"/>
  <c r="H43" i="6"/>
  <c r="J40" i="4"/>
  <c r="F42" i="4"/>
  <c r="H42" i="4"/>
  <c r="G42" i="4"/>
  <c r="I42" i="4"/>
  <c r="E42" i="4"/>
  <c r="J38" i="4"/>
  <c r="J39" i="4"/>
  <c r="J42" i="4" s="1"/>
  <c r="J41" i="4" l="1"/>
  <c r="B42" i="1"/>
  <c r="B43" i="1" s="1"/>
  <c r="B44" i="1" s="1"/>
  <c r="B45" i="1" s="1"/>
  <c r="B46" i="1" s="1"/>
  <c r="B47" i="1" s="1"/>
  <c r="B48" i="1" s="1"/>
</calcChain>
</file>

<file path=xl/sharedStrings.xml><?xml version="1.0" encoding="utf-8"?>
<sst xmlns="http://schemas.openxmlformats.org/spreadsheetml/2006/main" count="298" uniqueCount="165">
  <si>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</si>
  <si>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</si>
  <si>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</si>
  <si>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</si>
  <si>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</si>
  <si>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</si>
  <si>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</si>
  <si>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</si>
  <si>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</si>
  <si>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</si>
  <si>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</si>
  <si>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</si>
  <si>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</si>
  <si>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</si>
  <si>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</si>
  <si>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</si>
  <si>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</si>
  <si>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</si>
  <si>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</si>
  <si>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</si>
  <si>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</si>
  <si>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</si>
  <si>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</si>
  <si>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201U0170</t>
  </si>
  <si>
    <t>201U0172</t>
  </si>
  <si>
    <t>201U0474</t>
  </si>
  <si>
    <t>181U0188</t>
  </si>
  <si>
    <t>201U0500</t>
  </si>
  <si>
    <t>201U0174</t>
  </si>
  <si>
    <t>201U0175</t>
  </si>
  <si>
    <t>201U0551</t>
  </si>
  <si>
    <t>201U0180</t>
  </si>
  <si>
    <t>201U0557</t>
  </si>
  <si>
    <t>201U0550</t>
  </si>
  <si>
    <t>CHAPOL VENTURA LUIS JAIR</t>
  </si>
  <si>
    <t>MALAGA BUSTAMANTE CARLOS</t>
  </si>
  <si>
    <t>ORTEGA LOZADA EDGAR ANTONIO</t>
  </si>
  <si>
    <t>BAXIN NOLASCO EMILY DARINA</t>
  </si>
  <si>
    <t>CHAVEZ ALEJO KARINA</t>
  </si>
  <si>
    <t>DOMINGUEZ MARCIAL ANGIE MADAI</t>
  </si>
  <si>
    <t>GAPI FARARONI DIANA JACQUELYNE</t>
  </si>
  <si>
    <t>HERNANDEZ ANTEMATE ROSA MARIA</t>
  </si>
  <si>
    <t>RUIZ JUAREZ SAEL</t>
  </si>
  <si>
    <t>SANCHEZ GARCIA MARLA IVETTE</t>
  </si>
  <si>
    <t>ZACARIAS ALVAREZ DAVID ENRIQUE</t>
  </si>
  <si>
    <t>211U0574</t>
  </si>
  <si>
    <t>211U0299</t>
  </si>
  <si>
    <t>171U0270</t>
  </si>
  <si>
    <t>191U0302</t>
  </si>
  <si>
    <t>201U0265</t>
  </si>
  <si>
    <t>201U0471</t>
  </si>
  <si>
    <t>201U0178</t>
  </si>
  <si>
    <t>CHIGO LOZANO JACQUELINE</t>
  </si>
  <si>
    <t>GARDUÑO MUÑOZ JACKELIN</t>
  </si>
  <si>
    <t>GIL MONTAN ERICK JOEL</t>
  </si>
  <si>
    <t>GOMEZ HERNANDEZ MELANIE PALOMA</t>
  </si>
  <si>
    <t>JIMENEZ TENORIO JORGE ANTONIO</t>
  </si>
  <si>
    <t>NUÑEZ CHAGALA JENNIFER</t>
  </si>
  <si>
    <t>QUINTANAR REYES ANGEL KALEB</t>
  </si>
  <si>
    <t>% APROBACIÓN</t>
  </si>
  <si>
    <t>% REPROBACIÓN</t>
  </si>
  <si>
    <t>CATEDRATICO:</t>
  </si>
  <si>
    <t>CIENCIA Y TECNOLOGÍA DE LOS MATERIALES</t>
  </si>
  <si>
    <t>211 B</t>
  </si>
  <si>
    <t>231U0358</t>
  </si>
  <si>
    <t>221U0186</t>
  </si>
  <si>
    <t>231U0366</t>
  </si>
  <si>
    <t>231U0145</t>
  </si>
  <si>
    <t>231U0367</t>
  </si>
  <si>
    <t>231U0368</t>
  </si>
  <si>
    <t>231U0371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</si>
  <si>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</si>
  <si>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</si>
  <si>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</si>
  <si>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</si>
  <si>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</si>
  <si>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</si>
  <si>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</si>
  <si>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</si>
  <si>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</si>
  <si>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</si>
  <si>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231U0386</t>
  </si>
  <si>
    <t>231U0394</t>
  </si>
  <si>
    <t>231U0397</t>
  </si>
  <si>
    <t>231U0398</t>
  </si>
  <si>
    <t>241U0006</t>
  </si>
  <si>
    <t>231U0399</t>
  </si>
  <si>
    <t>231U0400</t>
  </si>
  <si>
    <t>ACUA SINTA JOAHAN JAEL</t>
  </si>
  <si>
    <t>ANTELE OBIL ELIXANDRO</t>
  </si>
  <si>
    <t>COBIX QUIALA ADRIAN</t>
  </si>
  <si>
    <t>COMI COYOLT ALAN</t>
  </si>
  <si>
    <t>DE SANTIAGO PÓLITO NEMESIO</t>
  </si>
  <si>
    <t>DIAZ MENDEZ JOSE LUIS</t>
  </si>
  <si>
    <t>FARARONI CANO REY ALEXANDER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</si>
  <si>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</si>
  <si>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</si>
  <si>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</si>
  <si>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</si>
  <si>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</si>
  <si>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</si>
  <si>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</si>
  <si>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</si>
  <si>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</si>
  <si>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</si>
  <si>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MIGUELES LOPEZ BRIANA PAOLA</t>
  </si>
  <si>
    <t>QUINO BELLI CARLOS KARIM</t>
  </si>
  <si>
    <t>RODRIGUEZ LOPEZ SAUL ALDAHIR</t>
  </si>
  <si>
    <t>RUIZ SAENZ BRAYAN EMMANUEL</t>
  </si>
  <si>
    <t>SALAZAR ABRAJAN ALEXIS</t>
  </si>
  <si>
    <t>SANDOVAL HUERTA ELIAS DE JESUS</t>
  </si>
  <si>
    <t>TEOBAL ORTIZ EVELYN MONSERRAT</t>
  </si>
  <si>
    <t>FEBRERO-JUIO 2024</t>
  </si>
  <si>
    <t>606 A</t>
  </si>
  <si>
    <t>806 A</t>
  </si>
  <si>
    <t>181U0334</t>
  </si>
  <si>
    <t>VELASCO PUCHETA ARIADNA</t>
  </si>
  <si>
    <t>PERIODO: FEB-JUN 2024</t>
  </si>
  <si>
    <t>191U0308</t>
  </si>
  <si>
    <t>MARCIAL HERNANDEZ CRISTAL MARINA</t>
  </si>
  <si>
    <t>METEOROLOGIA Y CLIMATOLOGIA</t>
  </si>
  <si>
    <t>06-03.2024</t>
  </si>
  <si>
    <t>FEB-JUN 2024</t>
  </si>
  <si>
    <t>211U0290</t>
  </si>
  <si>
    <t>211U0291</t>
  </si>
  <si>
    <t>211U0292</t>
  </si>
  <si>
    <t>211U0296</t>
  </si>
  <si>
    <t>191U0303</t>
  </si>
  <si>
    <t>211U0575</t>
  </si>
  <si>
    <t>211U0301</t>
  </si>
  <si>
    <t>211U0302</t>
  </si>
  <si>
    <t>211U0621</t>
  </si>
  <si>
    <t>211U0306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</si>
  <si>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</si>
  <si>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</si>
  <si>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</si>
  <si>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</si>
  <si>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</si>
  <si>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</si>
  <si>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</si>
  <si>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</si>
  <si>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BELLI XALA KEVIN ADOLFO</t>
  </si>
  <si>
    <t>BENITO MAZABA ADOLFO ANGEL</t>
  </si>
  <si>
    <t>CASTELLANOS ROSARIO CLAUDIA SARAI</t>
  </si>
  <si>
    <t>COTO ARRES EMMANUEL</t>
  </si>
  <si>
    <t>GONZALEZ MARTINEZ ANDRES ALBERTO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</si>
  <si>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</si>
  <si>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</si>
  <si>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</si>
  <si>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</si>
  <si>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</si>
  <si>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</si>
  <si>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</si>
  <si>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</si>
  <si>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</si>
  <si>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</si>
  <si>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</si>
  <si>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</si>
  <si>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</si>
  <si>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PERIODO:FEB-JUN-2024</t>
  </si>
  <si>
    <t xml:space="preserve">                             CATEDRATICO</t>
  </si>
  <si>
    <t>MATERIA: TALLER 1</t>
  </si>
  <si>
    <t>MATERIA: GEST DE LA CAL DEL AIRE</t>
  </si>
  <si>
    <t xml:space="preserve">                                                                GRUPO</t>
  </si>
  <si>
    <t>U6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</si>
</sst>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" xfId="0" applyBorder="1"/>
    <xf numFmtId="164" fontId="6" fillId="0" borderId="8" xfId="0" applyNumberFormat="1" applyFont="1" applyBorder="1" applyAlignment="1">
      <alignment horizontal="right"/>
    </xf>
    <xf numFmtId="0" fontId="7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0" borderId="10" xfId="0" applyFont="1" applyBorder="1" applyAlignment="1">
      <alignment horizontal="center"/>
    </xf>
    <xf numFmtId="0" fontId="0" fillId="0" borderId="9" xfId="0" applyBorder="1"/>
    <xf numFmtId="0" fontId="8" fillId="0" borderId="0" xfId="0" applyFont="1"/>
    <xf numFmtId="0" fontId="8" fillId="0" borderId="12" xfId="0" applyFont="1" applyBorder="1"/>
    <xf numFmtId="0" fontId="8" fillId="0" borderId="5" xfId="0" applyFont="1" applyBorder="1"/>
    <xf numFmtId="14" fontId="0" fillId="0" borderId="0" xfId="0" applyNumberFormat="1"/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7"/>
  <sheetViews>
    <sheetView topLeftCell="A31" zoomScale="98" zoomScaleNormal="98" workbookViewId="0">
      <selection activeCell="L53" sqref="L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7.7109375" customWidth="1"/>
    <col min="5" max="5" width="7.7109375" hidden="1" customWidth="1"/>
    <col min="6" max="6" width="0.42578125" hidden="1" customWidth="1"/>
    <col min="7" max="7" width="9" customWidth="1"/>
    <col min="8" max="8" width="9.85546875" customWidth="1"/>
    <col min="9" max="10" width="8.42578125" customWidth="1"/>
    <col min="11" max="11" width="13.5703125" customWidth="1"/>
    <col min="12" max="12" width="14.28515625" customWidth="1"/>
    <col min="13" max="13" width="10" customWidth="1"/>
  </cols>
  <sheetData>
    <row r="2" spans="2:13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2"/>
    </row>
    <row r="3" spans="2:13" x14ac:dyDescent="0.25">
      <c r="C3" s="64" t="s">
        <v>8</v>
      </c>
      <c r="D3" s="64"/>
      <c r="E3" s="64"/>
      <c r="F3" s="64"/>
      <c r="G3" s="64"/>
      <c r="H3" s="64"/>
      <c r="I3" s="64"/>
      <c r="J3" s="64"/>
      <c r="K3" s="64"/>
      <c r="L3" s="64"/>
      <c r="M3" s="1"/>
    </row>
    <row r="4" spans="2:13" x14ac:dyDescent="0.25">
      <c r="C4" t="s">
        <v>0</v>
      </c>
      <c r="D4" s="65" t="s">
        <v>62</v>
      </c>
      <c r="E4" s="65"/>
      <c r="F4" s="65"/>
      <c r="G4" s="61" t="s">
        <v>63</v>
      </c>
      <c r="H4" s="61"/>
      <c r="K4" t="s">
        <v>2</v>
      </c>
      <c r="L4" s="18">
        <v>45358</v>
      </c>
    </row>
    <row r="5" spans="2:13" ht="6.75" customHeight="1" x14ac:dyDescent="0.25">
      <c r="D5" s="5"/>
      <c r="E5" s="5"/>
      <c r="F5" s="5"/>
    </row>
    <row r="6" spans="2:13" x14ac:dyDescent="0.25">
      <c r="C6" t="s">
        <v>3</v>
      </c>
      <c r="D6" s="61" t="s">
        <v>112</v>
      </c>
      <c r="E6" s="61"/>
      <c r="F6" s="61"/>
      <c r="G6" s="16"/>
      <c r="H6" s="63" t="s">
        <v>22</v>
      </c>
      <c r="I6" s="63"/>
      <c r="J6" s="63"/>
      <c r="K6" s="63"/>
      <c r="L6" s="63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62"/>
      <c r="E8" s="62"/>
      <c r="F8" s="62"/>
      <c r="G8" s="4" t="s">
        <v>7</v>
      </c>
      <c r="H8" s="4" t="s">
        <v>10</v>
      </c>
      <c r="I8" s="4" t="s">
        <v>11</v>
      </c>
      <c r="J8" s="53" t="s">
        <v>12</v>
      </c>
      <c r="K8" s="4" t="s">
        <v>13</v>
      </c>
      <c r="L8" s="4" t="s">
        <v>164</v>
      </c>
      <c r="M8" s="9" t="s">
        <v>21</v>
      </c>
    </row>
    <row r="9" spans="2:13" x14ac:dyDescent="0.25">
      <c r="B9" s="6">
        <v>1</v>
      </c>
      <c r="C9" s="37" t="s">
        <v>64</v>
      </c>
      <c r="D9" s="43" t="s">
        <v>88</v>
      </c>
      <c r="E9" s="41" t="s">
        <v>88</v>
      </c>
      <c r="F9" s="41" t="s">
        <v>88</v>
      </c>
      <c r="G9" s="46">
        <v>80</v>
      </c>
      <c r="H9" s="36">
        <v>0</v>
      </c>
      <c r="I9" s="47">
        <v>0</v>
      </c>
      <c r="J9" s="54">
        <v>0</v>
      </c>
      <c r="K9" s="47">
        <v>80</v>
      </c>
      <c r="L9" s="54">
        <v>70</v>
      </c>
      <c r="M9" s="10"/>
    </row>
    <row r="10" spans="2:13" x14ac:dyDescent="0.25">
      <c r="B10" s="6">
        <f>B9+1</f>
        <v>2</v>
      </c>
      <c r="C10" s="3" t="s">
        <v>65</v>
      </c>
      <c r="D10" s="43" t="s">
        <v>89</v>
      </c>
      <c r="E10" s="41" t="s">
        <v>89</v>
      </c>
      <c r="F10" s="41" t="s">
        <v>89</v>
      </c>
      <c r="G10" s="45">
        <v>0</v>
      </c>
      <c r="H10" s="45">
        <v>0</v>
      </c>
      <c r="I10" s="47">
        <v>80</v>
      </c>
      <c r="J10" s="54">
        <v>0</v>
      </c>
      <c r="K10" s="47">
        <v>80</v>
      </c>
      <c r="L10" s="54">
        <v>80</v>
      </c>
      <c r="M10" s="10"/>
    </row>
    <row r="11" spans="2:13" x14ac:dyDescent="0.25">
      <c r="B11" s="6">
        <f t="shared" ref="B11:B48" si="0">B10+1</f>
        <v>3</v>
      </c>
      <c r="C11" s="3" t="s">
        <v>66</v>
      </c>
      <c r="D11" s="43" t="s">
        <v>90</v>
      </c>
      <c r="E11" s="41" t="s">
        <v>90</v>
      </c>
      <c r="F11" s="41" t="s">
        <v>90</v>
      </c>
      <c r="G11" s="45">
        <v>100</v>
      </c>
      <c r="H11" s="45">
        <v>90</v>
      </c>
      <c r="I11" s="36">
        <v>90</v>
      </c>
      <c r="J11" s="36">
        <v>100</v>
      </c>
      <c r="K11" s="36">
        <v>80</v>
      </c>
      <c r="L11" s="36">
        <v>80</v>
      </c>
      <c r="M11" s="10"/>
    </row>
    <row r="12" spans="2:13" x14ac:dyDescent="0.25">
      <c r="B12" s="6">
        <f t="shared" si="0"/>
        <v>4</v>
      </c>
      <c r="C12" s="38" t="s">
        <v>67</v>
      </c>
      <c r="D12" s="43" t="s">
        <v>91</v>
      </c>
      <c r="E12" s="41" t="s">
        <v>91</v>
      </c>
      <c r="F12" s="41" t="s">
        <v>91</v>
      </c>
      <c r="G12" s="45">
        <v>70</v>
      </c>
      <c r="H12" s="36">
        <v>70</v>
      </c>
      <c r="I12" s="47">
        <v>90</v>
      </c>
      <c r="J12" s="54">
        <v>80</v>
      </c>
      <c r="K12" s="47">
        <v>80</v>
      </c>
      <c r="L12" s="54">
        <v>80</v>
      </c>
      <c r="M12" s="10"/>
    </row>
    <row r="13" spans="2:13" x14ac:dyDescent="0.25">
      <c r="B13" s="6">
        <f t="shared" si="0"/>
        <v>5</v>
      </c>
      <c r="C13" s="3" t="s">
        <v>68</v>
      </c>
      <c r="D13" s="43" t="s">
        <v>92</v>
      </c>
      <c r="E13" s="41" t="s">
        <v>92</v>
      </c>
      <c r="F13" s="41" t="s">
        <v>92</v>
      </c>
      <c r="G13" s="45">
        <v>85</v>
      </c>
      <c r="H13" s="45">
        <v>70</v>
      </c>
      <c r="I13" s="47">
        <v>80</v>
      </c>
      <c r="J13" s="54">
        <v>80</v>
      </c>
      <c r="K13" s="47">
        <v>80</v>
      </c>
      <c r="L13" s="54">
        <v>80</v>
      </c>
      <c r="M13" s="10"/>
    </row>
    <row r="14" spans="2:13" x14ac:dyDescent="0.25">
      <c r="B14" s="6">
        <f t="shared" si="0"/>
        <v>6</v>
      </c>
      <c r="C14" s="3" t="s">
        <v>69</v>
      </c>
      <c r="D14" s="43" t="s">
        <v>93</v>
      </c>
      <c r="E14" s="41" t="s">
        <v>93</v>
      </c>
      <c r="F14" s="41" t="s">
        <v>93</v>
      </c>
      <c r="G14" s="45">
        <v>85</v>
      </c>
      <c r="H14" s="45">
        <v>90</v>
      </c>
      <c r="I14" s="36">
        <v>100</v>
      </c>
      <c r="J14" s="36">
        <v>85</v>
      </c>
      <c r="K14" s="36">
        <v>90</v>
      </c>
      <c r="L14" s="36">
        <v>90</v>
      </c>
      <c r="M14" s="10"/>
    </row>
    <row r="15" spans="2:13" x14ac:dyDescent="0.25">
      <c r="B15" s="6">
        <f t="shared" si="0"/>
        <v>7</v>
      </c>
      <c r="C15" s="3" t="s">
        <v>70</v>
      </c>
      <c r="D15" s="42" t="s">
        <v>94</v>
      </c>
      <c r="E15" s="41" t="s">
        <v>94</v>
      </c>
      <c r="F15" s="41" t="s">
        <v>94</v>
      </c>
      <c r="G15" s="45">
        <v>0</v>
      </c>
      <c r="H15" s="36">
        <v>0</v>
      </c>
      <c r="I15" s="47">
        <v>0</v>
      </c>
      <c r="J15" s="54">
        <v>0</v>
      </c>
      <c r="K15" s="47">
        <v>80</v>
      </c>
      <c r="L15" s="54">
        <v>80</v>
      </c>
      <c r="M15" s="10"/>
    </row>
    <row r="16" spans="2:13" x14ac:dyDescent="0.25">
      <c r="B16" s="6">
        <f t="shared" si="0"/>
        <v>8</v>
      </c>
      <c r="C16" s="3" t="s">
        <v>71</v>
      </c>
      <c r="D16" s="43" t="s">
        <v>95</v>
      </c>
      <c r="E16" s="41" t="s">
        <v>95</v>
      </c>
      <c r="F16" s="41" t="s">
        <v>95</v>
      </c>
      <c r="G16" s="45">
        <v>85</v>
      </c>
      <c r="H16" s="45">
        <v>75</v>
      </c>
      <c r="I16" s="47">
        <v>100</v>
      </c>
      <c r="J16" s="54">
        <v>80</v>
      </c>
      <c r="K16" s="47">
        <v>80</v>
      </c>
      <c r="L16" s="54">
        <v>80</v>
      </c>
      <c r="M16" s="10"/>
    </row>
    <row r="17" spans="2:13" x14ac:dyDescent="0.25">
      <c r="B17" s="6">
        <f t="shared" si="0"/>
        <v>9</v>
      </c>
      <c r="C17" s="3" t="s">
        <v>72</v>
      </c>
      <c r="D17" s="43" t="s">
        <v>96</v>
      </c>
      <c r="E17" s="41" t="s">
        <v>96</v>
      </c>
      <c r="F17" s="41" t="s">
        <v>96</v>
      </c>
      <c r="G17" s="45">
        <v>75</v>
      </c>
      <c r="H17" s="45">
        <v>70</v>
      </c>
      <c r="I17" s="47">
        <v>0</v>
      </c>
      <c r="J17" s="54">
        <v>0</v>
      </c>
      <c r="K17" s="47">
        <v>90</v>
      </c>
      <c r="L17" s="54">
        <v>70</v>
      </c>
      <c r="M17" s="10"/>
    </row>
    <row r="18" spans="2:13" x14ac:dyDescent="0.25">
      <c r="B18" s="6">
        <f t="shared" si="0"/>
        <v>10</v>
      </c>
      <c r="C18" s="3" t="s">
        <v>73</v>
      </c>
      <c r="D18" s="43" t="s">
        <v>97</v>
      </c>
      <c r="E18" s="41" t="s">
        <v>97</v>
      </c>
      <c r="F18" s="41" t="s">
        <v>97</v>
      </c>
      <c r="G18" s="45">
        <v>70</v>
      </c>
      <c r="H18" s="36">
        <v>70</v>
      </c>
      <c r="I18" s="47">
        <v>90</v>
      </c>
      <c r="J18" s="54">
        <v>70</v>
      </c>
      <c r="K18" s="47">
        <v>80</v>
      </c>
      <c r="L18" s="54">
        <v>80</v>
      </c>
      <c r="M18" s="10"/>
    </row>
    <row r="19" spans="2:13" x14ac:dyDescent="0.25">
      <c r="B19" s="6">
        <f t="shared" si="0"/>
        <v>11</v>
      </c>
      <c r="C19" s="3" t="s">
        <v>74</v>
      </c>
      <c r="D19" s="43" t="s">
        <v>98</v>
      </c>
      <c r="E19" s="41" t="s">
        <v>98</v>
      </c>
      <c r="F19" s="41" t="s">
        <v>98</v>
      </c>
      <c r="G19" s="45">
        <v>80</v>
      </c>
      <c r="H19" s="45">
        <v>70</v>
      </c>
      <c r="I19" s="36">
        <v>80</v>
      </c>
      <c r="J19" s="36">
        <v>70</v>
      </c>
      <c r="K19" s="36">
        <v>90</v>
      </c>
      <c r="L19" s="36">
        <v>80</v>
      </c>
      <c r="M19" s="10"/>
    </row>
    <row r="20" spans="2:13" x14ac:dyDescent="0.25">
      <c r="B20" s="6">
        <f t="shared" si="0"/>
        <v>12</v>
      </c>
      <c r="C20" s="3" t="s">
        <v>75</v>
      </c>
      <c r="D20" s="43" t="s">
        <v>99</v>
      </c>
      <c r="E20" s="41" t="s">
        <v>99</v>
      </c>
      <c r="F20" s="41" t="s">
        <v>99</v>
      </c>
      <c r="G20" s="45">
        <v>0</v>
      </c>
      <c r="H20" s="45">
        <v>80</v>
      </c>
      <c r="I20" s="47">
        <v>80</v>
      </c>
      <c r="J20" s="54">
        <v>0</v>
      </c>
      <c r="K20" s="47">
        <v>80</v>
      </c>
      <c r="L20" s="54">
        <v>80</v>
      </c>
      <c r="M20" s="10"/>
    </row>
    <row r="21" spans="2:13" x14ac:dyDescent="0.25">
      <c r="B21" s="6">
        <f t="shared" si="0"/>
        <v>13</v>
      </c>
      <c r="C21" s="3" t="s">
        <v>76</v>
      </c>
      <c r="D21" s="43" t="s">
        <v>100</v>
      </c>
      <c r="E21" s="41" t="s">
        <v>100</v>
      </c>
      <c r="F21" s="41" t="s">
        <v>100</v>
      </c>
      <c r="G21" s="46">
        <v>85</v>
      </c>
      <c r="H21" s="36">
        <v>80</v>
      </c>
      <c r="I21" s="47">
        <v>90</v>
      </c>
      <c r="J21" s="54">
        <v>80</v>
      </c>
      <c r="K21" s="47">
        <v>70</v>
      </c>
      <c r="L21" s="54">
        <v>80</v>
      </c>
      <c r="M21" s="10"/>
    </row>
    <row r="22" spans="2:13" x14ac:dyDescent="0.25">
      <c r="B22" s="6">
        <f t="shared" si="0"/>
        <v>14</v>
      </c>
      <c r="C22" s="3" t="s">
        <v>77</v>
      </c>
      <c r="D22" s="43" t="s">
        <v>101</v>
      </c>
      <c r="E22" s="41" t="s">
        <v>101</v>
      </c>
      <c r="F22" s="41" t="s">
        <v>101</v>
      </c>
      <c r="G22" s="45">
        <v>85</v>
      </c>
      <c r="H22" s="45">
        <v>0</v>
      </c>
      <c r="I22" s="36">
        <v>80</v>
      </c>
      <c r="J22" s="36">
        <v>70</v>
      </c>
      <c r="K22" s="36">
        <v>90</v>
      </c>
      <c r="L22" s="36">
        <v>80</v>
      </c>
      <c r="M22" s="10"/>
    </row>
    <row r="23" spans="2:13" x14ac:dyDescent="0.25">
      <c r="B23" s="6">
        <f t="shared" si="0"/>
        <v>15</v>
      </c>
      <c r="C23" s="3" t="s">
        <v>78</v>
      </c>
      <c r="D23" s="43" t="s">
        <v>102</v>
      </c>
      <c r="E23" s="41" t="s">
        <v>102</v>
      </c>
      <c r="F23" s="41" t="s">
        <v>102</v>
      </c>
      <c r="G23" s="45">
        <v>100</v>
      </c>
      <c r="H23" s="45">
        <v>90</v>
      </c>
      <c r="I23" s="47">
        <v>100</v>
      </c>
      <c r="J23" s="54">
        <v>100</v>
      </c>
      <c r="K23" s="47">
        <v>90</v>
      </c>
      <c r="L23" s="54">
        <v>90</v>
      </c>
      <c r="M23" s="10"/>
    </row>
    <row r="24" spans="2:13" x14ac:dyDescent="0.25">
      <c r="B24" s="6">
        <f t="shared" si="0"/>
        <v>16</v>
      </c>
      <c r="C24" s="3" t="s">
        <v>79</v>
      </c>
      <c r="D24" s="43" t="s">
        <v>103</v>
      </c>
      <c r="E24" s="41" t="s">
        <v>103</v>
      </c>
      <c r="F24" s="41" t="s">
        <v>103</v>
      </c>
      <c r="G24" s="45">
        <v>70</v>
      </c>
      <c r="H24" s="36">
        <v>80</v>
      </c>
      <c r="I24" s="47">
        <v>70</v>
      </c>
      <c r="J24" s="54">
        <v>80</v>
      </c>
      <c r="K24" s="47">
        <v>75</v>
      </c>
      <c r="L24" s="54">
        <v>70</v>
      </c>
      <c r="M24" s="10"/>
    </row>
    <row r="25" spans="2:13" x14ac:dyDescent="0.25">
      <c r="B25" s="6">
        <f t="shared" si="0"/>
        <v>17</v>
      </c>
      <c r="C25" s="3" t="s">
        <v>80</v>
      </c>
      <c r="D25" s="43" t="s">
        <v>104</v>
      </c>
      <c r="E25" s="41" t="s">
        <v>104</v>
      </c>
      <c r="F25" s="41" t="s">
        <v>104</v>
      </c>
      <c r="G25" s="45">
        <v>0</v>
      </c>
      <c r="H25" s="45">
        <v>90</v>
      </c>
      <c r="I25" s="47">
        <v>90</v>
      </c>
      <c r="J25" s="54">
        <v>70</v>
      </c>
      <c r="K25" s="47">
        <v>0</v>
      </c>
      <c r="L25" s="54">
        <v>0</v>
      </c>
      <c r="M25" s="10"/>
    </row>
    <row r="26" spans="2:13" x14ac:dyDescent="0.25">
      <c r="B26" s="6">
        <f t="shared" si="0"/>
        <v>18</v>
      </c>
      <c r="C26" s="3" t="s">
        <v>81</v>
      </c>
      <c r="D26" s="43" t="s">
        <v>105</v>
      </c>
      <c r="E26" s="41" t="s">
        <v>105</v>
      </c>
      <c r="F26" s="41" t="s">
        <v>105</v>
      </c>
      <c r="G26" s="45">
        <v>90</v>
      </c>
      <c r="H26" s="45">
        <v>70</v>
      </c>
      <c r="I26" s="47">
        <v>100</v>
      </c>
      <c r="J26" s="54">
        <v>80</v>
      </c>
      <c r="K26" s="47">
        <v>90</v>
      </c>
      <c r="L26" s="54">
        <v>70</v>
      </c>
      <c r="M26" s="10"/>
    </row>
    <row r="27" spans="2:13" x14ac:dyDescent="0.25">
      <c r="B27" s="6">
        <f t="shared" si="0"/>
        <v>19</v>
      </c>
      <c r="C27" s="3" t="s">
        <v>82</v>
      </c>
      <c r="D27" s="43" t="s">
        <v>106</v>
      </c>
      <c r="E27" s="41" t="s">
        <v>106</v>
      </c>
      <c r="F27" s="41" t="s">
        <v>106</v>
      </c>
      <c r="G27" s="45">
        <v>80</v>
      </c>
      <c r="H27" s="36">
        <v>100</v>
      </c>
      <c r="I27" s="36">
        <v>70</v>
      </c>
      <c r="J27" s="36">
        <v>85</v>
      </c>
      <c r="K27" s="36">
        <v>80</v>
      </c>
      <c r="L27" s="36">
        <v>85</v>
      </c>
      <c r="M27" s="10"/>
    </row>
    <row r="28" spans="2:13" x14ac:dyDescent="0.25">
      <c r="B28" s="6">
        <f t="shared" si="0"/>
        <v>20</v>
      </c>
      <c r="C28" s="3" t="s">
        <v>83</v>
      </c>
      <c r="D28" s="43" t="s">
        <v>107</v>
      </c>
      <c r="E28" s="41" t="s">
        <v>107</v>
      </c>
      <c r="F28" s="41" t="s">
        <v>107</v>
      </c>
      <c r="G28" s="45">
        <v>85</v>
      </c>
      <c r="H28" s="45">
        <v>80</v>
      </c>
      <c r="I28" s="47">
        <v>100</v>
      </c>
      <c r="J28" s="54">
        <v>80</v>
      </c>
      <c r="K28" s="47">
        <v>80</v>
      </c>
      <c r="L28" s="54">
        <v>80</v>
      </c>
      <c r="M28" s="10"/>
    </row>
    <row r="29" spans="2:13" x14ac:dyDescent="0.25">
      <c r="B29" s="6">
        <f t="shared" si="0"/>
        <v>21</v>
      </c>
      <c r="C29" s="3" t="s">
        <v>84</v>
      </c>
      <c r="D29" s="41" t="s">
        <v>108</v>
      </c>
      <c r="E29" s="41" t="s">
        <v>108</v>
      </c>
      <c r="F29" s="41" t="s">
        <v>108</v>
      </c>
      <c r="G29" s="45">
        <v>80</v>
      </c>
      <c r="H29" s="45">
        <v>75</v>
      </c>
      <c r="I29" s="47">
        <v>90</v>
      </c>
      <c r="J29" s="54">
        <v>90</v>
      </c>
      <c r="K29" s="47">
        <v>80</v>
      </c>
      <c r="L29" s="54">
        <v>80</v>
      </c>
      <c r="M29" s="10"/>
    </row>
    <row r="30" spans="2:13" x14ac:dyDescent="0.25">
      <c r="B30" s="6">
        <f t="shared" si="0"/>
        <v>22</v>
      </c>
      <c r="C30" s="3" t="s">
        <v>85</v>
      </c>
      <c r="D30" s="43" t="s">
        <v>109</v>
      </c>
      <c r="E30" s="41" t="s">
        <v>109</v>
      </c>
      <c r="F30" s="41" t="s">
        <v>109</v>
      </c>
      <c r="G30" s="45">
        <v>0</v>
      </c>
      <c r="H30" s="36">
        <v>0</v>
      </c>
      <c r="I30" s="36">
        <v>100</v>
      </c>
      <c r="J30" s="36">
        <v>70</v>
      </c>
      <c r="K30" s="36">
        <v>0</v>
      </c>
      <c r="L30" s="36">
        <v>0</v>
      </c>
      <c r="M30" s="10"/>
    </row>
    <row r="31" spans="2:13" x14ac:dyDescent="0.25">
      <c r="B31" s="39">
        <f t="shared" si="0"/>
        <v>23</v>
      </c>
      <c r="C31" s="3" t="s">
        <v>86</v>
      </c>
      <c r="D31" s="42" t="s">
        <v>110</v>
      </c>
      <c r="E31" s="41" t="s">
        <v>110</v>
      </c>
      <c r="F31" s="41" t="s">
        <v>110</v>
      </c>
      <c r="G31" s="45">
        <v>95</v>
      </c>
      <c r="H31" s="45">
        <v>85</v>
      </c>
      <c r="I31" s="47">
        <v>100</v>
      </c>
      <c r="J31" s="54">
        <v>90</v>
      </c>
      <c r="K31" s="47">
        <v>90</v>
      </c>
      <c r="L31" s="54">
        <v>80</v>
      </c>
      <c r="M31" s="10"/>
    </row>
    <row r="32" spans="2:13" ht="15.75" thickBot="1" x14ac:dyDescent="0.3">
      <c r="B32" s="29">
        <f t="shared" si="0"/>
        <v>24</v>
      </c>
      <c r="C32" s="40" t="s">
        <v>87</v>
      </c>
      <c r="D32" s="43" t="s">
        <v>111</v>
      </c>
      <c r="E32" s="41" t="s">
        <v>111</v>
      </c>
      <c r="F32" s="41" t="s">
        <v>111</v>
      </c>
      <c r="G32" s="45">
        <v>80</v>
      </c>
      <c r="H32" s="45">
        <v>70</v>
      </c>
      <c r="I32" s="47">
        <v>90</v>
      </c>
      <c r="J32" s="54">
        <v>90</v>
      </c>
      <c r="K32" s="47">
        <v>90</v>
      </c>
      <c r="L32" s="54">
        <v>70</v>
      </c>
      <c r="M32" s="10"/>
    </row>
    <row r="33" spans="2:13" ht="15.75" thickTop="1" x14ac:dyDescent="0.25">
      <c r="B33" s="6">
        <f t="shared" si="0"/>
        <v>25</v>
      </c>
      <c r="C33" s="25"/>
      <c r="D33" s="58"/>
      <c r="E33" s="58"/>
      <c r="F33" s="58"/>
      <c r="G33" s="49"/>
      <c r="H33" s="4"/>
      <c r="I33" s="4"/>
      <c r="J33" s="53"/>
      <c r="K33" s="4"/>
      <c r="L33" s="4"/>
      <c r="M33" s="10"/>
    </row>
    <row r="34" spans="2:13" x14ac:dyDescent="0.25">
      <c r="B34" s="6">
        <f t="shared" si="0"/>
        <v>26</v>
      </c>
      <c r="C34" s="3"/>
      <c r="D34" s="58"/>
      <c r="E34" s="58"/>
      <c r="F34" s="58"/>
      <c r="G34" s="50"/>
      <c r="H34" s="4"/>
      <c r="I34" s="4"/>
      <c r="J34" s="53"/>
      <c r="K34" s="4"/>
      <c r="L34" s="4"/>
      <c r="M34" s="10"/>
    </row>
    <row r="35" spans="2:13" x14ac:dyDescent="0.25">
      <c r="B35" s="6">
        <f t="shared" si="0"/>
        <v>27</v>
      </c>
      <c r="C35" s="3"/>
      <c r="D35" s="58"/>
      <c r="E35" s="58"/>
      <c r="F35" s="58"/>
      <c r="G35" s="50"/>
      <c r="H35" s="4"/>
      <c r="I35" s="4"/>
      <c r="J35" s="53"/>
      <c r="K35" s="4"/>
      <c r="L35" s="4"/>
      <c r="M35" s="10"/>
    </row>
    <row r="36" spans="2:13" x14ac:dyDescent="0.25">
      <c r="B36" s="6">
        <f t="shared" si="0"/>
        <v>28</v>
      </c>
      <c r="C36" s="3"/>
      <c r="D36" s="58"/>
      <c r="E36" s="58"/>
      <c r="F36" s="58"/>
      <c r="G36" s="49"/>
      <c r="H36" s="4"/>
      <c r="I36" s="4"/>
      <c r="J36" s="53"/>
      <c r="K36" s="4"/>
      <c r="L36" s="4"/>
      <c r="M36" s="10"/>
    </row>
    <row r="37" spans="2:13" x14ac:dyDescent="0.25">
      <c r="B37" s="6">
        <f t="shared" si="0"/>
        <v>29</v>
      </c>
      <c r="C37" s="3"/>
      <c r="D37" s="58"/>
      <c r="E37" s="58"/>
      <c r="F37" s="58"/>
      <c r="G37" s="50"/>
      <c r="H37" s="4"/>
      <c r="I37" s="4"/>
      <c r="J37" s="53"/>
      <c r="K37" s="4"/>
      <c r="L37" s="4"/>
      <c r="M37" s="10"/>
    </row>
    <row r="38" spans="2:13" x14ac:dyDescent="0.25">
      <c r="B38" s="6">
        <f t="shared" si="0"/>
        <v>30</v>
      </c>
      <c r="C38" s="3"/>
      <c r="D38" s="58"/>
      <c r="E38" s="58"/>
      <c r="F38" s="58"/>
      <c r="G38" s="50"/>
      <c r="H38" s="4"/>
      <c r="I38" s="4"/>
      <c r="J38" s="53"/>
      <c r="K38" s="4"/>
      <c r="L38" s="4"/>
      <c r="M38" s="10"/>
    </row>
    <row r="39" spans="2:13" x14ac:dyDescent="0.25">
      <c r="B39" s="6">
        <f t="shared" si="0"/>
        <v>31</v>
      </c>
      <c r="C39" s="3"/>
      <c r="D39" s="58"/>
      <c r="E39" s="58"/>
      <c r="F39" s="58"/>
      <c r="G39" s="49"/>
      <c r="H39" s="4"/>
      <c r="I39" s="4"/>
      <c r="J39" s="53"/>
      <c r="K39" s="4"/>
      <c r="L39" s="4"/>
      <c r="M39" s="10"/>
    </row>
    <row r="40" spans="2:13" x14ac:dyDescent="0.25">
      <c r="B40" s="6">
        <f t="shared" si="0"/>
        <v>32</v>
      </c>
      <c r="C40" s="3"/>
      <c r="D40" s="58"/>
      <c r="E40" s="58"/>
      <c r="F40" s="58"/>
      <c r="G40" s="50"/>
      <c r="H40" s="4"/>
      <c r="I40" s="4"/>
      <c r="J40" s="53"/>
      <c r="K40" s="4"/>
      <c r="L40" s="4"/>
      <c r="M40" s="10"/>
    </row>
    <row r="41" spans="2:13" x14ac:dyDescent="0.25">
      <c r="B41" s="6">
        <f t="shared" si="0"/>
        <v>33</v>
      </c>
      <c r="C41" s="3"/>
      <c r="D41" s="58"/>
      <c r="E41" s="58"/>
      <c r="F41" s="58"/>
      <c r="G41" s="50"/>
      <c r="H41" s="4"/>
      <c r="I41" s="4"/>
      <c r="J41" s="53"/>
      <c r="K41" s="4"/>
      <c r="L41" s="4"/>
      <c r="M41" s="10"/>
    </row>
    <row r="42" spans="2:13" x14ac:dyDescent="0.25">
      <c r="B42" s="6">
        <f>B41+1</f>
        <v>34</v>
      </c>
      <c r="C42" s="6"/>
      <c r="D42" s="60"/>
      <c r="E42" s="60"/>
      <c r="F42" s="60"/>
      <c r="G42" s="4"/>
      <c r="H42" s="4"/>
      <c r="I42" s="4"/>
      <c r="J42" s="53"/>
      <c r="K42" s="4"/>
      <c r="L42" s="4"/>
      <c r="M42" s="10"/>
    </row>
    <row r="43" spans="2:13" x14ac:dyDescent="0.25">
      <c r="B43" s="6">
        <f t="shared" si="0"/>
        <v>35</v>
      </c>
      <c r="C43" s="6"/>
      <c r="D43" s="60"/>
      <c r="E43" s="60"/>
      <c r="F43" s="60"/>
      <c r="G43" s="4"/>
      <c r="H43" s="4"/>
      <c r="I43" s="4"/>
      <c r="J43" s="53"/>
      <c r="K43" s="4"/>
      <c r="L43" s="4"/>
      <c r="M43" s="10"/>
    </row>
    <row r="44" spans="2:13" x14ac:dyDescent="0.25">
      <c r="B44" s="6">
        <f t="shared" si="0"/>
        <v>36</v>
      </c>
      <c r="C44" s="6"/>
      <c r="D44" s="60"/>
      <c r="E44" s="60"/>
      <c r="F44" s="60"/>
      <c r="G44" s="4"/>
      <c r="H44" s="4"/>
      <c r="I44" s="4"/>
      <c r="J44" s="53"/>
      <c r="K44" s="4"/>
      <c r="L44" s="4"/>
      <c r="M44" s="10"/>
    </row>
    <row r="45" spans="2:13" x14ac:dyDescent="0.25">
      <c r="B45" s="6">
        <f t="shared" si="0"/>
        <v>37</v>
      </c>
      <c r="C45" s="7"/>
      <c r="D45" s="60"/>
      <c r="E45" s="60"/>
      <c r="F45" s="60"/>
      <c r="G45" s="4"/>
      <c r="H45" s="4"/>
      <c r="I45" s="4"/>
      <c r="J45" s="53"/>
      <c r="K45" s="4"/>
      <c r="L45" s="4"/>
      <c r="M45" s="10"/>
    </row>
    <row r="46" spans="2:13" x14ac:dyDescent="0.25">
      <c r="B46" s="6">
        <f t="shared" si="0"/>
        <v>38</v>
      </c>
      <c r="C46" s="7"/>
      <c r="D46" s="60"/>
      <c r="E46" s="60"/>
      <c r="F46" s="60"/>
      <c r="G46" s="4"/>
      <c r="H46" s="4"/>
      <c r="I46" s="4"/>
      <c r="J46" s="53"/>
      <c r="K46" s="4"/>
      <c r="L46" s="4"/>
      <c r="M46" s="10"/>
    </row>
    <row r="47" spans="2:13" x14ac:dyDescent="0.25">
      <c r="B47" s="6">
        <f t="shared" si="0"/>
        <v>39</v>
      </c>
      <c r="C47" s="7"/>
      <c r="D47" s="60"/>
      <c r="E47" s="60"/>
      <c r="F47" s="60"/>
      <c r="G47" s="4"/>
      <c r="H47" s="4"/>
      <c r="I47" s="4"/>
      <c r="J47" s="53"/>
      <c r="K47" s="4"/>
      <c r="L47" s="4"/>
      <c r="M47" s="10"/>
    </row>
    <row r="48" spans="2:13" x14ac:dyDescent="0.25">
      <c r="B48" s="6">
        <f t="shared" si="0"/>
        <v>40</v>
      </c>
      <c r="C48" s="7"/>
      <c r="D48" s="60"/>
      <c r="E48" s="60"/>
      <c r="F48" s="60"/>
      <c r="G48" s="4"/>
      <c r="H48" s="4"/>
      <c r="I48" s="4"/>
      <c r="J48" s="53"/>
      <c r="K48" s="4"/>
      <c r="L48" s="4"/>
      <c r="M48" s="10"/>
    </row>
    <row r="49" spans="4:13" ht="15.75" x14ac:dyDescent="0.25">
      <c r="D49" s="27" t="s">
        <v>17</v>
      </c>
      <c r="E49" s="15">
        <f>COUNTIF(E9:E48,"&gt;=70")</f>
        <v>0</v>
      </c>
      <c r="F49" s="15">
        <f>COUNTIF(F9:F48,"&gt;=70")</f>
        <v>0</v>
      </c>
      <c r="G49" s="36">
        <v>19</v>
      </c>
      <c r="H49" s="36">
        <v>19</v>
      </c>
      <c r="I49" s="36">
        <v>21</v>
      </c>
      <c r="J49" s="36">
        <v>19</v>
      </c>
      <c r="K49" s="36">
        <v>22</v>
      </c>
      <c r="L49" s="36">
        <v>22</v>
      </c>
      <c r="M49" s="20"/>
    </row>
    <row r="50" spans="4:13" x14ac:dyDescent="0.25">
      <c r="D50" s="28" t="s">
        <v>18</v>
      </c>
      <c r="E50" s="22">
        <f>COUNTIF(E9:E48,"&lt;70")</f>
        <v>0</v>
      </c>
      <c r="F50" s="22">
        <f>COUNTIF(F9:F48,"&lt;70")</f>
        <v>0</v>
      </c>
      <c r="G50" s="48">
        <v>5</v>
      </c>
      <c r="H50" s="48">
        <v>5</v>
      </c>
      <c r="I50" s="48">
        <v>3</v>
      </c>
      <c r="J50" s="54">
        <v>5</v>
      </c>
      <c r="K50" s="48">
        <v>2</v>
      </c>
      <c r="L50" s="57">
        <v>2</v>
      </c>
      <c r="M50" s="21"/>
    </row>
    <row r="51" spans="4:13" x14ac:dyDescent="0.25">
      <c r="D51" s="28" t="s">
        <v>19</v>
      </c>
      <c r="E51" s="22">
        <f>COUNT(E9:E48)</f>
        <v>0</v>
      </c>
      <c r="F51" s="22">
        <f>COUNT(F9:F48)</f>
        <v>0</v>
      </c>
      <c r="G51" s="48">
        <v>24</v>
      </c>
      <c r="H51" s="48">
        <v>24</v>
      </c>
      <c r="I51" s="48">
        <v>24</v>
      </c>
      <c r="J51" s="54">
        <v>24</v>
      </c>
      <c r="K51" s="48">
        <v>24</v>
      </c>
      <c r="L51" s="57">
        <v>24</v>
      </c>
      <c r="M51" s="21"/>
    </row>
    <row r="52" spans="4:13" x14ac:dyDescent="0.25">
      <c r="D52" s="28" t="s">
        <v>59</v>
      </c>
      <c r="E52" s="13" t="e">
        <f>E49/E51</f>
        <v>#DIV/0!</v>
      </c>
      <c r="F52" s="14" t="e">
        <f t="shared" ref="F52" si="1">F49/F51</f>
        <v>#DIV/0!</v>
      </c>
      <c r="G52" s="14">
        <v>0.79</v>
      </c>
      <c r="H52" s="14">
        <v>0.79</v>
      </c>
      <c r="I52" s="14">
        <v>0.88</v>
      </c>
      <c r="J52" s="14">
        <v>0.79</v>
      </c>
      <c r="K52" s="13">
        <v>0.92</v>
      </c>
      <c r="L52" s="14">
        <v>0.92</v>
      </c>
      <c r="M52" s="14"/>
    </row>
    <row r="53" spans="4:13" x14ac:dyDescent="0.25">
      <c r="D53" s="28" t="s">
        <v>60</v>
      </c>
      <c r="E53" s="13" t="e">
        <f>E50/E51</f>
        <v>#DIV/0!</v>
      </c>
      <c r="F53" s="13" t="e">
        <f t="shared" ref="F53" si="2">F50/F51</f>
        <v>#DIV/0!</v>
      </c>
      <c r="G53" s="14">
        <v>0.21</v>
      </c>
      <c r="H53" s="14">
        <v>0.21</v>
      </c>
      <c r="I53" s="14">
        <v>0.12</v>
      </c>
      <c r="J53" s="14">
        <v>0.21</v>
      </c>
      <c r="K53" s="13">
        <v>0.08</v>
      </c>
      <c r="L53" s="13">
        <v>0.08</v>
      </c>
      <c r="M53" s="14"/>
    </row>
    <row r="56" spans="4:13" x14ac:dyDescent="0.25">
      <c r="I56" s="67"/>
      <c r="J56" s="67"/>
      <c r="K56" s="67"/>
      <c r="L56" s="67"/>
    </row>
    <row r="57" spans="4:13" x14ac:dyDescent="0.25">
      <c r="I57" s="66" t="s">
        <v>16</v>
      </c>
      <c r="J57" s="66"/>
      <c r="K57" s="66"/>
      <c r="L57" s="66"/>
    </row>
  </sheetData>
  <mergeCells count="25">
    <mergeCell ref="I57:L57"/>
    <mergeCell ref="I56:L56"/>
    <mergeCell ref="D36:F36"/>
    <mergeCell ref="D37:F37"/>
    <mergeCell ref="D38:F38"/>
    <mergeCell ref="D39:F39"/>
    <mergeCell ref="D40:F40"/>
    <mergeCell ref="D46:F46"/>
    <mergeCell ref="D47:F47"/>
    <mergeCell ref="D48:F48"/>
    <mergeCell ref="D33:F33"/>
    <mergeCell ref="D34:F34"/>
    <mergeCell ref="D35:F35"/>
    <mergeCell ref="B2:L2"/>
    <mergeCell ref="D45:F45"/>
    <mergeCell ref="D42:F42"/>
    <mergeCell ref="D43:F43"/>
    <mergeCell ref="G4:H4"/>
    <mergeCell ref="D6:F6"/>
    <mergeCell ref="D8:F8"/>
    <mergeCell ref="H6:L6"/>
    <mergeCell ref="C3:L3"/>
    <mergeCell ref="D4:F4"/>
    <mergeCell ref="D44:F44"/>
    <mergeCell ref="D41:F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6"/>
  <sheetViews>
    <sheetView topLeftCell="A22" zoomScale="91" zoomScaleNormal="91" workbookViewId="0">
      <selection activeCell="I21" sqref="I21"/>
    </sheetView>
  </sheetViews>
  <sheetFormatPr baseColWidth="10" defaultRowHeight="15" x14ac:dyDescent="0.25"/>
  <cols>
    <col min="1" max="1" width="1.28515625" customWidth="1"/>
    <col min="2" max="2" width="5" customWidth="1"/>
    <col min="3" max="3" width="21.28515625" customWidth="1"/>
    <col min="4" max="4" width="36.7109375" customWidth="1"/>
    <col min="5" max="5" width="9.7109375" customWidth="1"/>
    <col min="6" max="6" width="8.7109375" customWidth="1"/>
    <col min="7" max="8" width="8.5703125" customWidth="1"/>
    <col min="9" max="9" width="11" customWidth="1"/>
    <col min="10" max="10" width="8.7109375" customWidth="1"/>
    <col min="11" max="12" width="5.7109375" customWidth="1"/>
  </cols>
  <sheetData>
    <row r="2" spans="2:11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2"/>
      <c r="K2" s="2"/>
    </row>
    <row r="3" spans="2:11" x14ac:dyDescent="0.25">
      <c r="C3" s="64" t="s">
        <v>8</v>
      </c>
      <c r="D3" s="64"/>
      <c r="E3" s="64"/>
      <c r="F3" s="64"/>
      <c r="G3" s="64"/>
      <c r="H3" s="64"/>
      <c r="I3" s="64"/>
      <c r="J3" s="1"/>
      <c r="K3" s="1"/>
    </row>
    <row r="4" spans="2:11" x14ac:dyDescent="0.25">
      <c r="C4" t="s">
        <v>162</v>
      </c>
      <c r="D4" t="s">
        <v>163</v>
      </c>
      <c r="E4" s="61" t="s">
        <v>114</v>
      </c>
      <c r="F4" s="61"/>
      <c r="H4" t="s">
        <v>2</v>
      </c>
      <c r="I4" s="18">
        <v>45357</v>
      </c>
    </row>
    <row r="5" spans="2:11" ht="6.75" customHeight="1" x14ac:dyDescent="0.25"/>
    <row r="6" spans="2:11" x14ac:dyDescent="0.25">
      <c r="C6" t="s">
        <v>117</v>
      </c>
      <c r="D6" s="68" t="s">
        <v>20</v>
      </c>
      <c r="E6" s="68"/>
      <c r="F6" s="63" t="s">
        <v>22</v>
      </c>
      <c r="G6" s="63"/>
      <c r="H6" s="63"/>
      <c r="I6" s="63"/>
    </row>
    <row r="7" spans="2:11" ht="11.25" customHeight="1" x14ac:dyDescent="0.25"/>
    <row r="8" spans="2:11" x14ac:dyDescent="0.25">
      <c r="B8" s="3" t="s">
        <v>4</v>
      </c>
      <c r="C8" s="3" t="s">
        <v>6</v>
      </c>
      <c r="D8" s="30"/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9" t="s">
        <v>21</v>
      </c>
    </row>
    <row r="9" spans="2:11" x14ac:dyDescent="0.25">
      <c r="B9" s="6">
        <v>1</v>
      </c>
      <c r="C9" s="3" t="s">
        <v>23</v>
      </c>
      <c r="D9" s="3" t="s">
        <v>37</v>
      </c>
      <c r="E9" s="57">
        <v>75</v>
      </c>
      <c r="F9" s="36">
        <v>75</v>
      </c>
      <c r="G9" s="57">
        <v>80</v>
      </c>
      <c r="H9" s="36">
        <v>80</v>
      </c>
      <c r="I9" s="36">
        <v>0</v>
      </c>
      <c r="J9" s="10"/>
    </row>
    <row r="10" spans="2:11" x14ac:dyDescent="0.25">
      <c r="B10" s="6">
        <f>B9+1</f>
        <v>2</v>
      </c>
      <c r="C10" s="3" t="s">
        <v>24</v>
      </c>
      <c r="D10" s="3" t="s">
        <v>34</v>
      </c>
      <c r="E10" s="57">
        <v>70</v>
      </c>
      <c r="F10" s="36">
        <v>90</v>
      </c>
      <c r="G10" s="57">
        <v>90</v>
      </c>
      <c r="H10" s="36">
        <v>80</v>
      </c>
      <c r="I10" s="36">
        <v>90</v>
      </c>
      <c r="J10" s="10"/>
    </row>
    <row r="11" spans="2:11" x14ac:dyDescent="0.25">
      <c r="B11" s="6">
        <f t="shared" ref="B11:B37" si="0">B10+1</f>
        <v>3</v>
      </c>
      <c r="C11" s="3" t="s">
        <v>25</v>
      </c>
      <c r="D11" s="3" t="s">
        <v>38</v>
      </c>
      <c r="E11" s="57">
        <v>75</v>
      </c>
      <c r="F11" s="36">
        <v>90</v>
      </c>
      <c r="G11" s="57">
        <v>70</v>
      </c>
      <c r="H11" s="36">
        <v>100</v>
      </c>
      <c r="I11" s="36">
        <v>100</v>
      </c>
      <c r="J11" s="10"/>
    </row>
    <row r="12" spans="2:11" x14ac:dyDescent="0.25">
      <c r="B12" s="6">
        <f t="shared" si="0"/>
        <v>4</v>
      </c>
      <c r="C12" s="3" t="s">
        <v>26</v>
      </c>
      <c r="D12" s="3" t="s">
        <v>39</v>
      </c>
      <c r="E12" s="57">
        <v>0</v>
      </c>
      <c r="F12" s="36">
        <v>0</v>
      </c>
      <c r="G12" s="57">
        <v>70</v>
      </c>
      <c r="H12" s="36">
        <v>75</v>
      </c>
      <c r="I12" s="36">
        <v>80</v>
      </c>
      <c r="J12" s="10"/>
    </row>
    <row r="13" spans="2:11" x14ac:dyDescent="0.25">
      <c r="B13" s="6">
        <f t="shared" si="0"/>
        <v>5</v>
      </c>
      <c r="C13" s="3" t="s">
        <v>27</v>
      </c>
      <c r="D13" s="3" t="s">
        <v>40</v>
      </c>
      <c r="E13" s="57">
        <v>80</v>
      </c>
      <c r="F13" s="36">
        <v>95</v>
      </c>
      <c r="G13" s="57">
        <v>70</v>
      </c>
      <c r="H13" s="36">
        <v>70</v>
      </c>
      <c r="I13" s="36">
        <v>100</v>
      </c>
      <c r="J13" s="10"/>
    </row>
    <row r="14" spans="2:11" x14ac:dyDescent="0.25">
      <c r="B14" s="6">
        <f t="shared" si="0"/>
        <v>6</v>
      </c>
      <c r="C14" s="3" t="s">
        <v>47</v>
      </c>
      <c r="D14" s="3" t="s">
        <v>54</v>
      </c>
      <c r="E14" s="57">
        <v>0</v>
      </c>
      <c r="F14" s="36">
        <v>70</v>
      </c>
      <c r="G14" s="57">
        <v>70</v>
      </c>
      <c r="H14" s="36">
        <v>75</v>
      </c>
      <c r="I14" s="36">
        <v>75</v>
      </c>
      <c r="J14" s="10"/>
    </row>
    <row r="15" spans="2:11" x14ac:dyDescent="0.25">
      <c r="B15" s="6">
        <f t="shared" si="0"/>
        <v>7</v>
      </c>
      <c r="C15" s="3" t="s">
        <v>48</v>
      </c>
      <c r="D15" s="3" t="s">
        <v>55</v>
      </c>
      <c r="E15" s="57">
        <v>70</v>
      </c>
      <c r="F15" s="36">
        <v>70</v>
      </c>
      <c r="G15" s="57">
        <v>0</v>
      </c>
      <c r="H15" s="36">
        <v>70</v>
      </c>
      <c r="I15" s="36">
        <v>75</v>
      </c>
      <c r="J15" s="10"/>
    </row>
    <row r="16" spans="2:11" x14ac:dyDescent="0.25">
      <c r="B16" s="6">
        <f t="shared" si="0"/>
        <v>8</v>
      </c>
      <c r="C16" s="3" t="s">
        <v>28</v>
      </c>
      <c r="D16" s="3" t="s">
        <v>41</v>
      </c>
      <c r="E16" s="57">
        <v>80</v>
      </c>
      <c r="F16" s="36">
        <v>90</v>
      </c>
      <c r="G16" s="57">
        <v>80</v>
      </c>
      <c r="H16" s="36">
        <v>90</v>
      </c>
      <c r="I16" s="36">
        <v>100</v>
      </c>
      <c r="J16" s="10"/>
    </row>
    <row r="17" spans="2:10" x14ac:dyDescent="0.25">
      <c r="B17" s="6">
        <f t="shared" si="0"/>
        <v>9</v>
      </c>
      <c r="C17" s="3" t="s">
        <v>49</v>
      </c>
      <c r="D17" s="3" t="s">
        <v>56</v>
      </c>
      <c r="E17" s="57">
        <v>70</v>
      </c>
      <c r="F17" s="36">
        <v>70</v>
      </c>
      <c r="G17" s="57">
        <v>75</v>
      </c>
      <c r="H17" s="36">
        <v>80</v>
      </c>
      <c r="I17" s="36">
        <v>0</v>
      </c>
      <c r="J17" s="10"/>
    </row>
    <row r="18" spans="2:10" x14ac:dyDescent="0.25">
      <c r="B18" s="6">
        <f t="shared" si="0"/>
        <v>10</v>
      </c>
      <c r="C18" s="3" t="s">
        <v>29</v>
      </c>
      <c r="D18" s="3" t="s">
        <v>35</v>
      </c>
      <c r="E18" s="57">
        <v>75</v>
      </c>
      <c r="F18" s="36">
        <v>90</v>
      </c>
      <c r="G18" s="57">
        <v>90</v>
      </c>
      <c r="H18" s="36">
        <v>90</v>
      </c>
      <c r="I18" s="36">
        <v>90</v>
      </c>
      <c r="J18" s="10"/>
    </row>
    <row r="19" spans="2:10" x14ac:dyDescent="0.25">
      <c r="B19" s="6">
        <f t="shared" si="0"/>
        <v>11</v>
      </c>
      <c r="C19" s="3" t="s">
        <v>50</v>
      </c>
      <c r="D19" s="3" t="s">
        <v>57</v>
      </c>
      <c r="E19" s="57">
        <v>0</v>
      </c>
      <c r="F19" s="36">
        <v>0</v>
      </c>
      <c r="G19" s="57">
        <v>70</v>
      </c>
      <c r="H19" s="36">
        <v>80</v>
      </c>
      <c r="I19" s="36">
        <v>75</v>
      </c>
      <c r="J19" s="10"/>
    </row>
    <row r="20" spans="2:10" x14ac:dyDescent="0.25">
      <c r="B20" s="6">
        <f t="shared" si="0"/>
        <v>12</v>
      </c>
      <c r="C20" s="3" t="s">
        <v>30</v>
      </c>
      <c r="D20" s="3" t="s">
        <v>36</v>
      </c>
      <c r="E20" s="57">
        <v>70</v>
      </c>
      <c r="F20" s="36">
        <v>90</v>
      </c>
      <c r="G20" s="57">
        <v>70</v>
      </c>
      <c r="H20" s="36">
        <v>80</v>
      </c>
      <c r="I20" s="36">
        <v>100</v>
      </c>
      <c r="J20" s="10"/>
    </row>
    <row r="21" spans="2:10" x14ac:dyDescent="0.25">
      <c r="B21" s="6">
        <f t="shared" si="0"/>
        <v>13</v>
      </c>
      <c r="C21" s="3" t="s">
        <v>51</v>
      </c>
      <c r="D21" s="3" t="s">
        <v>58</v>
      </c>
      <c r="E21" s="57">
        <v>0</v>
      </c>
      <c r="F21" s="36">
        <v>0</v>
      </c>
      <c r="G21" s="57">
        <v>70</v>
      </c>
      <c r="H21" s="36">
        <v>80</v>
      </c>
      <c r="I21" s="36">
        <v>75</v>
      </c>
      <c r="J21" s="10"/>
    </row>
    <row r="22" spans="2:10" x14ac:dyDescent="0.25">
      <c r="B22" s="6">
        <f t="shared" si="0"/>
        <v>14</v>
      </c>
      <c r="C22" s="3" t="s">
        <v>31</v>
      </c>
      <c r="D22" s="3" t="s">
        <v>42</v>
      </c>
      <c r="E22" s="57">
        <v>90</v>
      </c>
      <c r="F22" s="36">
        <v>95</v>
      </c>
      <c r="G22" s="57">
        <v>100</v>
      </c>
      <c r="H22" s="36">
        <v>100</v>
      </c>
      <c r="I22" s="36">
        <v>100</v>
      </c>
      <c r="J22" s="10"/>
    </row>
    <row r="23" spans="2:10" x14ac:dyDescent="0.25">
      <c r="B23" s="6">
        <f t="shared" si="0"/>
        <v>15</v>
      </c>
      <c r="C23" s="3" t="s">
        <v>32</v>
      </c>
      <c r="D23" s="3" t="s">
        <v>43</v>
      </c>
      <c r="E23" s="57">
        <v>80</v>
      </c>
      <c r="F23" s="36">
        <v>85</v>
      </c>
      <c r="G23" s="57">
        <v>70</v>
      </c>
      <c r="H23" s="36">
        <v>90</v>
      </c>
      <c r="I23" s="36">
        <v>80</v>
      </c>
      <c r="J23" s="10"/>
    </row>
    <row r="24" spans="2:10" x14ac:dyDescent="0.25">
      <c r="B24" s="6">
        <f t="shared" si="0"/>
        <v>16</v>
      </c>
      <c r="C24" s="3" t="s">
        <v>115</v>
      </c>
      <c r="D24" s="3" t="s">
        <v>116</v>
      </c>
      <c r="E24" s="57">
        <v>0</v>
      </c>
      <c r="F24" s="36">
        <v>0</v>
      </c>
      <c r="G24" s="57">
        <v>70</v>
      </c>
      <c r="H24" s="36">
        <v>80</v>
      </c>
      <c r="I24" s="36">
        <v>80</v>
      </c>
      <c r="J24" s="10"/>
    </row>
    <row r="25" spans="2:10" x14ac:dyDescent="0.25">
      <c r="B25" s="6">
        <f t="shared" si="0"/>
        <v>17</v>
      </c>
      <c r="C25" s="3" t="s">
        <v>33</v>
      </c>
      <c r="D25" s="3" t="s">
        <v>44</v>
      </c>
      <c r="E25" s="57">
        <v>0</v>
      </c>
      <c r="F25" s="36">
        <v>80</v>
      </c>
      <c r="G25" s="57">
        <v>70</v>
      </c>
      <c r="H25" s="36">
        <v>90</v>
      </c>
      <c r="I25" s="36">
        <v>80</v>
      </c>
      <c r="J25" s="10"/>
    </row>
    <row r="26" spans="2:10" x14ac:dyDescent="0.25">
      <c r="B26" s="6">
        <f t="shared" si="0"/>
        <v>18</v>
      </c>
      <c r="C26" s="19"/>
      <c r="D26" s="32"/>
      <c r="E26" s="49"/>
      <c r="F26" s="4"/>
      <c r="G26" s="4"/>
      <c r="H26" s="4"/>
      <c r="I26" s="4"/>
      <c r="J26" s="10"/>
    </row>
    <row r="27" spans="2:10" x14ac:dyDescent="0.25">
      <c r="B27" s="6">
        <f t="shared" si="0"/>
        <v>19</v>
      </c>
      <c r="C27" s="19"/>
      <c r="D27" s="32"/>
      <c r="E27" s="49"/>
      <c r="F27" s="4"/>
      <c r="G27" s="4"/>
      <c r="H27" s="4"/>
      <c r="I27" s="4"/>
      <c r="J27" s="10"/>
    </row>
    <row r="28" spans="2:10" x14ac:dyDescent="0.25">
      <c r="B28" s="6">
        <f t="shared" si="0"/>
        <v>20</v>
      </c>
      <c r="C28" s="6"/>
      <c r="D28" s="29"/>
      <c r="E28" s="4"/>
      <c r="F28" s="4"/>
      <c r="G28" s="4"/>
      <c r="H28" s="4"/>
      <c r="I28" s="4"/>
      <c r="J28" s="10"/>
    </row>
    <row r="29" spans="2:10" x14ac:dyDescent="0.25">
      <c r="B29" s="6">
        <f t="shared" si="0"/>
        <v>21</v>
      </c>
      <c r="C29" s="6"/>
      <c r="D29" s="29"/>
      <c r="E29" s="4"/>
      <c r="F29" s="4"/>
      <c r="G29" s="4"/>
      <c r="H29" s="4"/>
      <c r="I29" s="4"/>
      <c r="J29" s="10"/>
    </row>
    <row r="30" spans="2:10" x14ac:dyDescent="0.25">
      <c r="B30" s="6">
        <f t="shared" si="0"/>
        <v>22</v>
      </c>
      <c r="C30" s="6"/>
      <c r="D30" s="29"/>
      <c r="E30" s="4"/>
      <c r="F30" s="4"/>
      <c r="G30" s="4"/>
      <c r="H30" s="4"/>
      <c r="I30" s="4"/>
      <c r="J30" s="10"/>
    </row>
    <row r="31" spans="2:10" x14ac:dyDescent="0.25">
      <c r="B31" s="6">
        <f t="shared" si="0"/>
        <v>23</v>
      </c>
      <c r="C31" s="6"/>
      <c r="D31" s="29"/>
      <c r="E31" s="4"/>
      <c r="F31" s="4"/>
      <c r="G31" s="4"/>
      <c r="H31" s="4"/>
      <c r="I31" s="4"/>
      <c r="J31" s="10"/>
    </row>
    <row r="32" spans="2:10" x14ac:dyDescent="0.25">
      <c r="B32" s="6">
        <f t="shared" si="0"/>
        <v>24</v>
      </c>
      <c r="C32" s="6"/>
      <c r="D32" s="29"/>
      <c r="E32" s="4"/>
      <c r="F32" s="4"/>
      <c r="G32" s="4"/>
      <c r="H32" s="4"/>
      <c r="I32" s="4"/>
      <c r="J32" s="10"/>
    </row>
    <row r="33" spans="2:10" x14ac:dyDescent="0.25">
      <c r="B33" s="6">
        <f t="shared" si="0"/>
        <v>25</v>
      </c>
      <c r="C33" s="6"/>
      <c r="D33" s="29"/>
      <c r="E33" s="4"/>
      <c r="F33" s="4"/>
      <c r="G33" s="4"/>
      <c r="H33" s="4"/>
      <c r="I33" s="4"/>
      <c r="J33" s="10"/>
    </row>
    <row r="34" spans="2:10" x14ac:dyDescent="0.25">
      <c r="B34" s="6">
        <f t="shared" si="0"/>
        <v>26</v>
      </c>
      <c r="C34" s="6"/>
      <c r="D34" s="29"/>
      <c r="E34" s="4"/>
      <c r="F34" s="4"/>
      <c r="G34" s="4"/>
      <c r="H34" s="4"/>
      <c r="I34" s="4"/>
      <c r="J34" s="10"/>
    </row>
    <row r="35" spans="2:10" x14ac:dyDescent="0.25">
      <c r="B35" s="6">
        <f t="shared" si="0"/>
        <v>27</v>
      </c>
      <c r="C35" s="6"/>
      <c r="D35" s="29"/>
      <c r="E35" s="4"/>
      <c r="F35" s="4"/>
      <c r="G35" s="4"/>
      <c r="H35" s="4"/>
      <c r="I35" s="4"/>
      <c r="J35" s="10"/>
    </row>
    <row r="36" spans="2:10" x14ac:dyDescent="0.25">
      <c r="B36" s="6">
        <f t="shared" si="0"/>
        <v>28</v>
      </c>
      <c r="C36" s="6"/>
      <c r="D36" s="29"/>
      <c r="E36" s="4"/>
      <c r="F36" s="4"/>
      <c r="G36" s="4"/>
      <c r="H36" s="4"/>
      <c r="I36" s="4"/>
      <c r="J36" s="10"/>
    </row>
    <row r="37" spans="2:10" x14ac:dyDescent="0.25">
      <c r="B37" s="6">
        <f t="shared" si="0"/>
        <v>29</v>
      </c>
      <c r="C37" s="6"/>
      <c r="D37" s="29"/>
      <c r="E37" s="4"/>
      <c r="F37" s="4"/>
      <c r="G37" s="4"/>
      <c r="H37" s="4"/>
      <c r="I37" s="4"/>
      <c r="J37" s="10"/>
    </row>
    <row r="38" spans="2:10" x14ac:dyDescent="0.25">
      <c r="C38" s="31"/>
      <c r="D38" s="36"/>
      <c r="E38" s="36">
        <f t="shared" ref="E38:J38" si="1">COUNTIF(E9:E37,"&gt;=70")</f>
        <v>11</v>
      </c>
      <c r="F38" s="36">
        <f t="shared" si="1"/>
        <v>13</v>
      </c>
      <c r="G38" s="36">
        <f t="shared" si="1"/>
        <v>16</v>
      </c>
      <c r="H38" s="36">
        <f t="shared" si="1"/>
        <v>17</v>
      </c>
      <c r="I38" s="11">
        <v>15</v>
      </c>
      <c r="J38" s="15">
        <f t="shared" si="1"/>
        <v>0</v>
      </c>
    </row>
    <row r="39" spans="2:10" x14ac:dyDescent="0.25">
      <c r="C39" s="31"/>
      <c r="D39" s="28"/>
      <c r="E39" s="48">
        <f t="shared" ref="E39:J39" si="2">COUNTIF(E9:E37,"&lt;70")</f>
        <v>6</v>
      </c>
      <c r="F39" s="48">
        <f t="shared" si="2"/>
        <v>4</v>
      </c>
      <c r="G39" s="48">
        <f t="shared" si="2"/>
        <v>1</v>
      </c>
      <c r="H39" s="48">
        <f t="shared" si="2"/>
        <v>0</v>
      </c>
      <c r="I39" s="12">
        <v>2</v>
      </c>
      <c r="J39" s="12">
        <f t="shared" si="2"/>
        <v>0</v>
      </c>
    </row>
    <row r="40" spans="2:10" x14ac:dyDescent="0.25">
      <c r="C40" s="31"/>
      <c r="D40" s="28"/>
      <c r="E40" s="48">
        <f t="shared" ref="E40:J40" si="3">COUNT(E9:E37)</f>
        <v>17</v>
      </c>
      <c r="F40" s="48">
        <f t="shared" si="3"/>
        <v>17</v>
      </c>
      <c r="G40" s="48">
        <f t="shared" si="3"/>
        <v>17</v>
      </c>
      <c r="H40" s="48">
        <f t="shared" si="3"/>
        <v>17</v>
      </c>
      <c r="I40" s="12">
        <v>17</v>
      </c>
      <c r="J40" s="12">
        <f t="shared" si="3"/>
        <v>0</v>
      </c>
    </row>
    <row r="41" spans="2:10" x14ac:dyDescent="0.25">
      <c r="C41" s="31"/>
      <c r="D41" s="28"/>
      <c r="E41" s="13">
        <f>E38/E40</f>
        <v>0.6470588235294118</v>
      </c>
      <c r="F41" s="14">
        <f t="shared" ref="F41:J41" si="4">F38/F40</f>
        <v>0.76470588235294112</v>
      </c>
      <c r="G41" s="14">
        <f t="shared" si="4"/>
        <v>0.94117647058823528</v>
      </c>
      <c r="H41" s="14">
        <f t="shared" si="4"/>
        <v>1</v>
      </c>
      <c r="I41" s="14">
        <f t="shared" si="4"/>
        <v>0.88235294117647056</v>
      </c>
      <c r="J41" s="14" t="e">
        <f t="shared" si="4"/>
        <v>#DIV/0!</v>
      </c>
    </row>
    <row r="42" spans="2:10" x14ac:dyDescent="0.25">
      <c r="C42" s="31"/>
      <c r="D42" s="28"/>
      <c r="E42" s="13">
        <f>E39/E40</f>
        <v>0.35294117647058826</v>
      </c>
      <c r="F42" s="13">
        <f t="shared" ref="F42:J42" si="5">F39/F40</f>
        <v>0.23529411764705882</v>
      </c>
      <c r="G42" s="14">
        <f t="shared" si="5"/>
        <v>5.8823529411764705E-2</v>
      </c>
      <c r="H42" s="14">
        <f t="shared" si="5"/>
        <v>0</v>
      </c>
      <c r="I42" s="14">
        <f t="shared" si="5"/>
        <v>0.11764705882352941</v>
      </c>
      <c r="J42" s="14" t="e">
        <f t="shared" si="5"/>
        <v>#DIV/0!</v>
      </c>
    </row>
    <row r="43" spans="2:10" x14ac:dyDescent="0.25">
      <c r="C43" s="31"/>
    </row>
    <row r="44" spans="2:10" x14ac:dyDescent="0.25">
      <c r="C44" s="1"/>
    </row>
    <row r="45" spans="2:10" x14ac:dyDescent="0.25">
      <c r="E45" s="67"/>
      <c r="F45" s="67"/>
      <c r="G45" s="67"/>
      <c r="H45" s="67"/>
      <c r="I45" s="67"/>
    </row>
    <row r="46" spans="2:10" x14ac:dyDescent="0.25">
      <c r="E46" s="66" t="s">
        <v>16</v>
      </c>
      <c r="F46" s="66"/>
      <c r="G46" s="66"/>
      <c r="H46" s="66"/>
      <c r="I46" s="66"/>
    </row>
  </sheetData>
  <mergeCells count="7">
    <mergeCell ref="E45:I45"/>
    <mergeCell ref="E46:I46"/>
    <mergeCell ref="B2:I2"/>
    <mergeCell ref="C3:I3"/>
    <mergeCell ref="E4:F4"/>
    <mergeCell ref="D6:E6"/>
    <mergeCell ref="F6:I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46"/>
  <sheetViews>
    <sheetView topLeftCell="A22" zoomScaleNormal="100" workbookViewId="0">
      <selection activeCell="N42" sqref="N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8.7109375" customWidth="1"/>
    <col min="5" max="6" width="7.7109375" hidden="1" customWidth="1"/>
    <col min="7" max="7" width="2.140625" hidden="1" customWidth="1"/>
    <col min="8" max="8" width="7.7109375" hidden="1" customWidth="1"/>
    <col min="9" max="9" width="13.5703125" customWidth="1"/>
    <col min="10" max="10" width="7.42578125" customWidth="1"/>
    <col min="11" max="11" width="7.5703125" customWidth="1"/>
    <col min="12" max="13" width="9.42578125" customWidth="1"/>
    <col min="14" max="14" width="9.5703125" customWidth="1"/>
    <col min="15" max="15" width="9.85546875" customWidth="1"/>
    <col min="16" max="17" width="5.7109375" customWidth="1"/>
  </cols>
  <sheetData>
    <row r="2" spans="2:16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2"/>
      <c r="P2" s="2"/>
    </row>
    <row r="3" spans="2:16" x14ac:dyDescent="0.25">
      <c r="C3" s="64" t="s">
        <v>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"/>
      <c r="P3" s="1"/>
    </row>
    <row r="4" spans="2:16" x14ac:dyDescent="0.25">
      <c r="C4" t="s">
        <v>0</v>
      </c>
      <c r="D4" s="65" t="s">
        <v>120</v>
      </c>
      <c r="E4" s="65"/>
      <c r="F4" s="65"/>
      <c r="G4" s="65"/>
      <c r="I4" s="61" t="s">
        <v>114</v>
      </c>
      <c r="J4" s="61"/>
      <c r="L4" t="s">
        <v>2</v>
      </c>
      <c r="N4" s="23" t="s">
        <v>121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3" t="s">
        <v>122</v>
      </c>
      <c r="E6" s="33"/>
      <c r="F6" s="33"/>
      <c r="G6" s="33"/>
      <c r="I6" s="35" t="s">
        <v>61</v>
      </c>
      <c r="J6" s="34" t="s">
        <v>22</v>
      </c>
      <c r="K6" s="34"/>
      <c r="L6" s="34"/>
      <c r="M6" s="34"/>
      <c r="N6" s="34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4" t="s">
        <v>7</v>
      </c>
      <c r="J8" s="4" t="s">
        <v>10</v>
      </c>
      <c r="K8" s="4" t="s">
        <v>11</v>
      </c>
      <c r="L8" s="4" t="s">
        <v>12</v>
      </c>
      <c r="M8" s="55" t="s">
        <v>13</v>
      </c>
      <c r="N8" s="4" t="s">
        <v>164</v>
      </c>
      <c r="O8" s="9" t="s">
        <v>21</v>
      </c>
    </row>
    <row r="9" spans="2:16" x14ac:dyDescent="0.25">
      <c r="B9" s="6">
        <v>1</v>
      </c>
      <c r="C9" s="3" t="s">
        <v>23</v>
      </c>
      <c r="D9" s="3" t="s">
        <v>37</v>
      </c>
      <c r="I9" s="57">
        <v>0</v>
      </c>
      <c r="J9" s="36">
        <v>85</v>
      </c>
      <c r="K9" s="57">
        <v>80</v>
      </c>
      <c r="L9" s="36">
        <v>70</v>
      </c>
      <c r="M9" s="36">
        <v>0</v>
      </c>
      <c r="N9" s="36">
        <v>0</v>
      </c>
      <c r="O9" s="10"/>
    </row>
    <row r="10" spans="2:16" x14ac:dyDescent="0.25">
      <c r="B10" s="6">
        <f>B9+1</f>
        <v>2</v>
      </c>
      <c r="C10" s="3" t="s">
        <v>24</v>
      </c>
      <c r="D10" s="3" t="s">
        <v>34</v>
      </c>
      <c r="I10" s="57">
        <v>80</v>
      </c>
      <c r="J10" s="36">
        <v>100</v>
      </c>
      <c r="K10" s="57">
        <v>90</v>
      </c>
      <c r="L10" s="36">
        <v>80</v>
      </c>
      <c r="M10" s="36">
        <v>90</v>
      </c>
      <c r="N10" s="36">
        <v>80</v>
      </c>
      <c r="O10" s="10"/>
    </row>
    <row r="11" spans="2:16" x14ac:dyDescent="0.25">
      <c r="B11" s="6">
        <f t="shared" ref="B11:B37" si="0">B10+1</f>
        <v>3</v>
      </c>
      <c r="C11" s="3" t="s">
        <v>25</v>
      </c>
      <c r="D11" s="3" t="s">
        <v>38</v>
      </c>
      <c r="I11" s="57">
        <v>100</v>
      </c>
      <c r="J11" s="36">
        <v>80</v>
      </c>
      <c r="K11" s="57">
        <v>100</v>
      </c>
      <c r="L11" s="36">
        <v>90</v>
      </c>
      <c r="M11" s="36">
        <v>100</v>
      </c>
      <c r="N11" s="36">
        <v>100</v>
      </c>
      <c r="O11" s="10"/>
    </row>
    <row r="12" spans="2:16" x14ac:dyDescent="0.25">
      <c r="B12" s="6">
        <f t="shared" si="0"/>
        <v>4</v>
      </c>
      <c r="C12" s="3" t="s">
        <v>26</v>
      </c>
      <c r="D12" s="3" t="s">
        <v>39</v>
      </c>
      <c r="I12" s="57">
        <v>0</v>
      </c>
      <c r="J12" s="36">
        <v>70</v>
      </c>
      <c r="K12" s="57">
        <v>100</v>
      </c>
      <c r="L12" s="36">
        <v>0</v>
      </c>
      <c r="M12" s="36">
        <v>70</v>
      </c>
      <c r="N12" s="36">
        <v>80</v>
      </c>
      <c r="O12" s="10"/>
    </row>
    <row r="13" spans="2:16" x14ac:dyDescent="0.25">
      <c r="B13" s="6">
        <f t="shared" si="0"/>
        <v>5</v>
      </c>
      <c r="C13" s="3" t="s">
        <v>27</v>
      </c>
      <c r="D13" s="3" t="s">
        <v>40</v>
      </c>
      <c r="I13" s="57">
        <v>100</v>
      </c>
      <c r="J13" s="36">
        <v>95</v>
      </c>
      <c r="K13" s="57">
        <v>90</v>
      </c>
      <c r="L13" s="36">
        <v>100</v>
      </c>
      <c r="M13" s="36">
        <v>100</v>
      </c>
      <c r="N13" s="36">
        <v>100</v>
      </c>
      <c r="O13" s="10"/>
    </row>
    <row r="14" spans="2:16" x14ac:dyDescent="0.25">
      <c r="B14" s="6">
        <f t="shared" si="0"/>
        <v>6</v>
      </c>
      <c r="C14" s="3" t="s">
        <v>47</v>
      </c>
      <c r="D14" s="3" t="s">
        <v>54</v>
      </c>
      <c r="I14" s="57">
        <v>0</v>
      </c>
      <c r="J14" s="36">
        <v>70</v>
      </c>
      <c r="K14" s="57">
        <v>70</v>
      </c>
      <c r="L14" s="36">
        <v>0</v>
      </c>
      <c r="M14" s="36">
        <v>75</v>
      </c>
      <c r="N14" s="36">
        <v>75</v>
      </c>
      <c r="O14" s="10"/>
    </row>
    <row r="15" spans="2:16" x14ac:dyDescent="0.25">
      <c r="B15" s="6">
        <f t="shared" si="0"/>
        <v>7</v>
      </c>
      <c r="C15" s="3" t="s">
        <v>48</v>
      </c>
      <c r="D15" s="3" t="s">
        <v>55</v>
      </c>
      <c r="I15" s="57">
        <v>70</v>
      </c>
      <c r="J15" s="36">
        <v>70</v>
      </c>
      <c r="K15" s="57">
        <v>70</v>
      </c>
      <c r="L15" s="36">
        <v>0</v>
      </c>
      <c r="M15" s="36">
        <v>75</v>
      </c>
      <c r="N15" s="36">
        <v>75</v>
      </c>
      <c r="O15" s="10"/>
    </row>
    <row r="16" spans="2:16" x14ac:dyDescent="0.25">
      <c r="B16" s="6">
        <f t="shared" si="0"/>
        <v>8</v>
      </c>
      <c r="C16" s="3" t="s">
        <v>28</v>
      </c>
      <c r="D16" s="3" t="s">
        <v>41</v>
      </c>
      <c r="I16" s="57">
        <v>90</v>
      </c>
      <c r="J16" s="36">
        <v>90</v>
      </c>
      <c r="K16" s="57">
        <v>100</v>
      </c>
      <c r="L16" s="36">
        <v>80</v>
      </c>
      <c r="M16" s="36">
        <v>90</v>
      </c>
      <c r="N16" s="36">
        <v>90</v>
      </c>
      <c r="O16" s="10"/>
    </row>
    <row r="17" spans="2:15" x14ac:dyDescent="0.25">
      <c r="B17" s="6">
        <f t="shared" si="0"/>
        <v>9</v>
      </c>
      <c r="C17" s="3" t="s">
        <v>49</v>
      </c>
      <c r="D17" s="3" t="s">
        <v>56</v>
      </c>
      <c r="I17" s="57">
        <v>70</v>
      </c>
      <c r="J17" s="36">
        <v>75</v>
      </c>
      <c r="K17" s="57">
        <v>0</v>
      </c>
      <c r="L17" s="36">
        <v>70</v>
      </c>
      <c r="M17" s="36">
        <v>75</v>
      </c>
      <c r="N17" s="36">
        <v>75</v>
      </c>
      <c r="O17" s="10"/>
    </row>
    <row r="18" spans="2:15" x14ac:dyDescent="0.25">
      <c r="B18" s="6">
        <f t="shared" si="0"/>
        <v>10</v>
      </c>
      <c r="C18" s="3" t="s">
        <v>29</v>
      </c>
      <c r="D18" s="3" t="s">
        <v>35</v>
      </c>
      <c r="I18" s="57">
        <v>90</v>
      </c>
      <c r="J18" s="36">
        <v>90</v>
      </c>
      <c r="K18" s="57">
        <v>90</v>
      </c>
      <c r="L18" s="36">
        <v>80</v>
      </c>
      <c r="M18" s="36">
        <v>90</v>
      </c>
      <c r="N18" s="36">
        <v>70</v>
      </c>
      <c r="O18" s="10"/>
    </row>
    <row r="19" spans="2:15" x14ac:dyDescent="0.25">
      <c r="B19" s="6">
        <f t="shared" si="0"/>
        <v>11</v>
      </c>
      <c r="C19" s="3" t="s">
        <v>118</v>
      </c>
      <c r="D19" s="3" t="s">
        <v>119</v>
      </c>
      <c r="I19" s="57">
        <v>80</v>
      </c>
      <c r="J19" s="36">
        <v>0</v>
      </c>
      <c r="K19" s="57">
        <v>80</v>
      </c>
      <c r="L19" s="36">
        <v>0</v>
      </c>
      <c r="M19" s="36">
        <v>80</v>
      </c>
      <c r="N19" s="36">
        <v>75</v>
      </c>
      <c r="O19" s="10"/>
    </row>
    <row r="20" spans="2:15" x14ac:dyDescent="0.25">
      <c r="B20" s="6">
        <f t="shared" si="0"/>
        <v>12</v>
      </c>
      <c r="C20" s="3" t="s">
        <v>30</v>
      </c>
      <c r="D20" s="3" t="s">
        <v>36</v>
      </c>
      <c r="I20" s="57">
        <v>80</v>
      </c>
      <c r="J20" s="36">
        <v>90</v>
      </c>
      <c r="K20" s="57">
        <v>100</v>
      </c>
      <c r="L20" s="36">
        <v>80</v>
      </c>
      <c r="M20" s="36">
        <v>100</v>
      </c>
      <c r="N20" s="36">
        <v>80</v>
      </c>
      <c r="O20" s="10"/>
    </row>
    <row r="21" spans="2:15" x14ac:dyDescent="0.25">
      <c r="B21" s="6">
        <f t="shared" si="0"/>
        <v>13</v>
      </c>
      <c r="C21" s="3" t="s">
        <v>51</v>
      </c>
      <c r="D21" s="3" t="s">
        <v>58</v>
      </c>
      <c r="I21" s="57">
        <v>0</v>
      </c>
      <c r="J21" s="36">
        <v>0</v>
      </c>
      <c r="K21" s="57">
        <v>70</v>
      </c>
      <c r="L21" s="36">
        <v>0</v>
      </c>
      <c r="M21" s="36">
        <v>75</v>
      </c>
      <c r="N21" s="36">
        <v>80</v>
      </c>
      <c r="O21" s="10"/>
    </row>
    <row r="22" spans="2:15" x14ac:dyDescent="0.25">
      <c r="B22" s="6">
        <f t="shared" si="0"/>
        <v>14</v>
      </c>
      <c r="C22" s="3" t="s">
        <v>31</v>
      </c>
      <c r="D22" s="3" t="s">
        <v>42</v>
      </c>
      <c r="I22" s="57">
        <v>100</v>
      </c>
      <c r="J22" s="36">
        <v>100</v>
      </c>
      <c r="K22" s="57">
        <v>100</v>
      </c>
      <c r="L22" s="36">
        <v>100</v>
      </c>
      <c r="M22" s="36">
        <v>100</v>
      </c>
      <c r="N22" s="36">
        <v>100</v>
      </c>
      <c r="O22" s="10"/>
    </row>
    <row r="23" spans="2:15" x14ac:dyDescent="0.25">
      <c r="B23" s="6">
        <f t="shared" si="0"/>
        <v>15</v>
      </c>
      <c r="C23" s="3" t="s">
        <v>32</v>
      </c>
      <c r="D23" s="3" t="s">
        <v>43</v>
      </c>
      <c r="I23" s="57">
        <v>80</v>
      </c>
      <c r="J23" s="36">
        <v>90</v>
      </c>
      <c r="K23" s="57">
        <v>100</v>
      </c>
      <c r="L23" s="36">
        <v>90</v>
      </c>
      <c r="M23" s="36">
        <v>80</v>
      </c>
      <c r="N23" s="36">
        <v>90</v>
      </c>
      <c r="O23" s="10"/>
    </row>
    <row r="24" spans="2:15" x14ac:dyDescent="0.25">
      <c r="B24" s="6">
        <f t="shared" si="0"/>
        <v>16</v>
      </c>
      <c r="C24" s="3" t="s">
        <v>115</v>
      </c>
      <c r="D24" s="3" t="s">
        <v>116</v>
      </c>
      <c r="I24" s="57">
        <v>0</v>
      </c>
      <c r="J24" s="36">
        <v>0</v>
      </c>
      <c r="K24" s="57">
        <v>0</v>
      </c>
      <c r="L24" s="36">
        <v>0</v>
      </c>
      <c r="M24" s="36">
        <v>70</v>
      </c>
      <c r="N24" s="36">
        <v>80</v>
      </c>
      <c r="O24" s="10"/>
    </row>
    <row r="25" spans="2:15" x14ac:dyDescent="0.25">
      <c r="B25" s="6">
        <f t="shared" si="0"/>
        <v>17</v>
      </c>
      <c r="C25" s="3" t="s">
        <v>33</v>
      </c>
      <c r="D25" s="3" t="s">
        <v>44</v>
      </c>
      <c r="I25" s="57">
        <v>70</v>
      </c>
      <c r="J25" s="36">
        <v>95</v>
      </c>
      <c r="K25" s="57">
        <v>80</v>
      </c>
      <c r="L25" s="36">
        <v>80</v>
      </c>
      <c r="M25" s="36">
        <v>90</v>
      </c>
      <c r="N25" s="36">
        <v>90</v>
      </c>
      <c r="O25" s="10"/>
    </row>
    <row r="26" spans="2:15" x14ac:dyDescent="0.25">
      <c r="B26" s="6">
        <f t="shared" si="0"/>
        <v>18</v>
      </c>
      <c r="C26" s="3"/>
      <c r="D26" s="24"/>
      <c r="I26" s="49"/>
      <c r="J26" s="4"/>
      <c r="K26" s="4"/>
      <c r="L26" s="4"/>
      <c r="M26" s="55"/>
      <c r="N26" s="4"/>
      <c r="O26" s="56"/>
    </row>
    <row r="27" spans="2:15" x14ac:dyDescent="0.25">
      <c r="B27" s="6">
        <f t="shared" si="0"/>
        <v>19</v>
      </c>
      <c r="C27" s="3"/>
      <c r="D27" s="24"/>
      <c r="I27" s="49"/>
      <c r="J27" s="4"/>
      <c r="K27" s="4"/>
      <c r="L27" s="4"/>
      <c r="M27" s="55"/>
      <c r="N27" s="4"/>
      <c r="O27" s="56"/>
    </row>
    <row r="28" spans="2:15" x14ac:dyDescent="0.25">
      <c r="B28" s="6">
        <f t="shared" si="0"/>
        <v>20</v>
      </c>
      <c r="C28" s="3"/>
      <c r="D28" s="24"/>
      <c r="I28" s="49"/>
      <c r="J28" s="4"/>
      <c r="K28" s="4"/>
      <c r="L28" s="4"/>
      <c r="M28" s="55"/>
      <c r="N28" s="4"/>
      <c r="O28" s="56"/>
    </row>
    <row r="29" spans="2:15" x14ac:dyDescent="0.25">
      <c r="B29" s="6">
        <f t="shared" si="0"/>
        <v>21</v>
      </c>
      <c r="C29" s="3"/>
      <c r="D29" s="24"/>
      <c r="I29" s="49"/>
      <c r="J29" s="4"/>
      <c r="K29" s="4"/>
      <c r="L29" s="4"/>
      <c r="M29" s="55"/>
      <c r="N29" s="4"/>
      <c r="O29" s="56"/>
    </row>
    <row r="30" spans="2:15" x14ac:dyDescent="0.25">
      <c r="B30" s="6">
        <f t="shared" si="0"/>
        <v>22</v>
      </c>
      <c r="C30" s="3"/>
      <c r="D30" s="24"/>
      <c r="I30" s="49"/>
      <c r="J30" s="4"/>
      <c r="K30" s="4"/>
      <c r="L30" s="4"/>
      <c r="M30" s="55"/>
      <c r="N30" s="4"/>
      <c r="O30" s="56"/>
    </row>
    <row r="31" spans="2:15" x14ac:dyDescent="0.25">
      <c r="B31" s="6">
        <f t="shared" si="0"/>
        <v>23</v>
      </c>
      <c r="C31" s="3"/>
      <c r="D31" s="24"/>
      <c r="I31" s="49"/>
      <c r="J31" s="4"/>
      <c r="K31" s="4"/>
      <c r="L31" s="4"/>
      <c r="M31" s="55"/>
      <c r="N31" s="4"/>
      <c r="O31" s="56"/>
    </row>
    <row r="32" spans="2:15" x14ac:dyDescent="0.25">
      <c r="B32" s="6">
        <f t="shared" si="0"/>
        <v>24</v>
      </c>
      <c r="C32" s="3"/>
      <c r="D32" s="24"/>
      <c r="I32" s="49"/>
      <c r="J32" s="4"/>
      <c r="K32" s="4"/>
      <c r="L32" s="4"/>
      <c r="M32" s="55"/>
      <c r="N32" s="4"/>
      <c r="O32" s="56"/>
    </row>
    <row r="33" spans="2:15" x14ac:dyDescent="0.25">
      <c r="B33" s="6">
        <f t="shared" si="0"/>
        <v>25</v>
      </c>
      <c r="C33" s="25"/>
      <c r="D33" s="24"/>
      <c r="I33" s="49"/>
      <c r="J33" s="4"/>
      <c r="K33" s="4"/>
      <c r="L33" s="4"/>
      <c r="M33" s="55"/>
      <c r="N33" s="4"/>
      <c r="O33" s="56"/>
    </row>
    <row r="34" spans="2:15" x14ac:dyDescent="0.25">
      <c r="B34" s="6">
        <f t="shared" si="0"/>
        <v>26</v>
      </c>
      <c r="C34" s="6"/>
      <c r="D34" s="60"/>
      <c r="E34" s="60"/>
      <c r="F34" s="60"/>
      <c r="G34" s="60"/>
      <c r="H34" s="60"/>
      <c r="I34" s="4"/>
      <c r="J34" s="4"/>
      <c r="K34" s="4"/>
      <c r="L34" s="4"/>
      <c r="M34" s="55"/>
      <c r="N34" s="4"/>
      <c r="O34" s="56"/>
    </row>
    <row r="35" spans="2:15" x14ac:dyDescent="0.25">
      <c r="B35" s="6">
        <f t="shared" si="0"/>
        <v>27</v>
      </c>
      <c r="C35" s="6"/>
      <c r="D35" s="60"/>
      <c r="E35" s="60"/>
      <c r="F35" s="60"/>
      <c r="G35" s="60"/>
      <c r="H35" s="60"/>
      <c r="I35" s="4"/>
      <c r="J35" s="4"/>
      <c r="K35" s="4"/>
      <c r="L35" s="4"/>
      <c r="M35" s="55"/>
      <c r="N35" s="4"/>
      <c r="O35" s="56"/>
    </row>
    <row r="36" spans="2:15" x14ac:dyDescent="0.25">
      <c r="B36" s="6">
        <f t="shared" si="0"/>
        <v>28</v>
      </c>
      <c r="C36" s="6"/>
      <c r="D36" s="60"/>
      <c r="E36" s="60"/>
      <c r="F36" s="60"/>
      <c r="G36" s="60"/>
      <c r="H36" s="60"/>
      <c r="I36" s="4"/>
      <c r="J36" s="4"/>
      <c r="K36" s="4"/>
      <c r="L36" s="4"/>
      <c r="M36" s="55"/>
      <c r="N36" s="4"/>
      <c r="O36" s="56"/>
    </row>
    <row r="37" spans="2:15" x14ac:dyDescent="0.25">
      <c r="B37" s="6">
        <f t="shared" si="0"/>
        <v>29</v>
      </c>
      <c r="C37" s="6"/>
      <c r="D37" s="60"/>
      <c r="E37" s="60"/>
      <c r="F37" s="60"/>
      <c r="G37" s="60"/>
      <c r="H37" s="60"/>
      <c r="I37" s="4"/>
      <c r="J37" s="4"/>
      <c r="K37" s="4"/>
      <c r="L37" s="4"/>
      <c r="M37" s="55"/>
      <c r="N37" s="4"/>
      <c r="O37" s="56"/>
    </row>
    <row r="38" spans="2:15" x14ac:dyDescent="0.25">
      <c r="C38" s="69" t="s">
        <v>17</v>
      </c>
      <c r="D38" s="69"/>
      <c r="E38" s="20">
        <f>COUNTIF(E9:E37,"&gt;=70")</f>
        <v>0</v>
      </c>
      <c r="F38" s="20">
        <f>COUNTIF(F9:F37,"&gt;=70")</f>
        <v>0</v>
      </c>
      <c r="G38" s="20">
        <f>COUNTIF(G9:G37,"&gt;=70")</f>
        <v>0</v>
      </c>
      <c r="H38" s="20">
        <f>COUNTIF(H9:H37,"&gt;=70")</f>
        <v>0</v>
      </c>
      <c r="I38" s="36">
        <v>12</v>
      </c>
      <c r="J38" s="36">
        <v>14</v>
      </c>
      <c r="K38" s="36">
        <v>15</v>
      </c>
      <c r="L38" s="36">
        <v>11</v>
      </c>
      <c r="M38" s="36">
        <v>16</v>
      </c>
      <c r="N38" s="36">
        <v>16</v>
      </c>
      <c r="O38" s="15"/>
    </row>
    <row r="39" spans="2:15" x14ac:dyDescent="0.25">
      <c r="C39" s="71" t="s">
        <v>18</v>
      </c>
      <c r="D39" s="71"/>
      <c r="E39" s="21">
        <f>COUNTIF(E9:E37,"&lt;70")</f>
        <v>0</v>
      </c>
      <c r="F39" s="21">
        <f>COUNTIF(F9:F37,"&lt;70")</f>
        <v>0</v>
      </c>
      <c r="G39" s="21">
        <f>COUNTIF(G9:G37,"&lt;70")</f>
        <v>0</v>
      </c>
      <c r="H39" s="21">
        <f>COUNTIF(H9:H37,"&lt;70")</f>
        <v>0</v>
      </c>
      <c r="I39" s="57">
        <v>5</v>
      </c>
      <c r="J39" s="57">
        <v>3</v>
      </c>
      <c r="K39" s="57">
        <v>2</v>
      </c>
      <c r="L39" s="57">
        <v>6</v>
      </c>
      <c r="M39" s="57">
        <v>1</v>
      </c>
      <c r="N39" s="57">
        <v>1</v>
      </c>
      <c r="O39" s="12"/>
    </row>
    <row r="40" spans="2:15" x14ac:dyDescent="0.25">
      <c r="C40" s="71" t="s">
        <v>19</v>
      </c>
      <c r="D40" s="71"/>
      <c r="E40" s="21">
        <f>COUNT(E9:E37)</f>
        <v>0</v>
      </c>
      <c r="F40" s="21">
        <f>COUNT(F9:F37)</f>
        <v>0</v>
      </c>
      <c r="G40" s="21">
        <f>COUNT(G9:G37)</f>
        <v>0</v>
      </c>
      <c r="H40" s="21">
        <f>COUNT(H9:H37)</f>
        <v>0</v>
      </c>
      <c r="I40" s="57">
        <v>17</v>
      </c>
      <c r="J40" s="57">
        <v>17</v>
      </c>
      <c r="K40" s="57">
        <v>17</v>
      </c>
      <c r="L40" s="57">
        <v>17</v>
      </c>
      <c r="M40" s="57">
        <v>17</v>
      </c>
      <c r="N40" s="57">
        <v>17</v>
      </c>
      <c r="O40" s="12"/>
    </row>
    <row r="41" spans="2:15" x14ac:dyDescent="0.25">
      <c r="C41" s="70" t="s">
        <v>14</v>
      </c>
      <c r="D41" s="70"/>
      <c r="E41" s="13" t="e">
        <f>E38/E40</f>
        <v>#DIV/0!</v>
      </c>
      <c r="F41" s="14" t="e">
        <f t="shared" ref="F41:H41" si="1">F38/F40</f>
        <v>#DIV/0!</v>
      </c>
      <c r="G41" s="14" t="e">
        <f t="shared" si="1"/>
        <v>#DIV/0!</v>
      </c>
      <c r="H41" s="14" t="e">
        <f t="shared" si="1"/>
        <v>#DIV/0!</v>
      </c>
      <c r="I41" s="13">
        <v>0.71</v>
      </c>
      <c r="J41" s="14">
        <v>0.82</v>
      </c>
      <c r="K41" s="14">
        <v>0.88</v>
      </c>
      <c r="L41" s="14">
        <v>0.65</v>
      </c>
      <c r="M41" s="14">
        <v>0.94</v>
      </c>
      <c r="N41" s="14">
        <v>0.94</v>
      </c>
      <c r="O41" s="14"/>
    </row>
    <row r="42" spans="2:15" x14ac:dyDescent="0.25">
      <c r="C42" s="70" t="s">
        <v>15</v>
      </c>
      <c r="D42" s="70"/>
      <c r="E42" s="13" t="e">
        <f>E39/E40</f>
        <v>#DIV/0!</v>
      </c>
      <c r="F42" s="13" t="e">
        <f t="shared" ref="F42:H42" si="2">F39/F40</f>
        <v>#DIV/0!</v>
      </c>
      <c r="G42" s="14" t="e">
        <f t="shared" si="2"/>
        <v>#DIV/0!</v>
      </c>
      <c r="H42" s="14" t="e">
        <f t="shared" si="2"/>
        <v>#DIV/0!</v>
      </c>
      <c r="I42" s="13">
        <v>0.28999999999999998</v>
      </c>
      <c r="J42" s="13">
        <v>0.18</v>
      </c>
      <c r="K42" s="14">
        <v>0.12</v>
      </c>
      <c r="L42" s="14">
        <v>0.35</v>
      </c>
      <c r="M42" s="14">
        <v>0.06</v>
      </c>
      <c r="N42" s="14">
        <v>0.06</v>
      </c>
      <c r="O42" s="14"/>
    </row>
    <row r="43" spans="2:15" x14ac:dyDescent="0.25">
      <c r="C43" s="68"/>
      <c r="D43" s="68"/>
      <c r="E43" s="8"/>
    </row>
    <row r="44" spans="2:15" x14ac:dyDescent="0.25">
      <c r="C44" s="1"/>
      <c r="D44" s="1"/>
      <c r="E44" s="8"/>
    </row>
    <row r="45" spans="2:15" x14ac:dyDescent="0.25">
      <c r="I45" s="67"/>
      <c r="J45" s="67"/>
      <c r="K45" s="67"/>
      <c r="L45" s="67"/>
      <c r="M45" s="67"/>
      <c r="N45" s="67"/>
    </row>
    <row r="46" spans="2:15" x14ac:dyDescent="0.25">
      <c r="I46" s="66" t="s">
        <v>16</v>
      </c>
      <c r="J46" s="66"/>
      <c r="K46" s="66"/>
      <c r="L46" s="66"/>
      <c r="M46" s="66"/>
      <c r="N46" s="66"/>
    </row>
  </sheetData>
  <mergeCells count="17">
    <mergeCell ref="C38:D38"/>
    <mergeCell ref="C42:D42"/>
    <mergeCell ref="C43:D43"/>
    <mergeCell ref="I45:N45"/>
    <mergeCell ref="I46:N46"/>
    <mergeCell ref="C39:D39"/>
    <mergeCell ref="C41:D41"/>
    <mergeCell ref="C40:D40"/>
    <mergeCell ref="D37:H37"/>
    <mergeCell ref="D34:H34"/>
    <mergeCell ref="D35:H35"/>
    <mergeCell ref="D36:H36"/>
    <mergeCell ref="B2:N2"/>
    <mergeCell ref="C3:N3"/>
    <mergeCell ref="D4:G4"/>
    <mergeCell ref="I4:J4"/>
    <mergeCell ref="D8:H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dimension ref="B2:L47"/>
  <sheetViews>
    <sheetView tabSelected="1" topLeftCell="A25" zoomScale="106" zoomScaleNormal="106" workbookViewId="0">
      <selection activeCell="N39" sqref="N39"/>
    </sheetView>
  </sheetViews>
  <sheetFormatPr baseColWidth="10" defaultRowHeight="15" x14ac:dyDescent="0.25"/>
  <cols>
    <col min="1" max="1" width="1.28515625" customWidth="1"/>
    <col min="2" max="2" width="6.7109375" customWidth="1"/>
    <col min="3" max="3" width="17.7109375" customWidth="1"/>
    <col min="4" max="4" width="18.28515625" customWidth="1"/>
    <col min="5" max="5" width="22.42578125" customWidth="1"/>
    <col min="6" max="6" width="10.28515625" customWidth="1"/>
    <col min="7" max="7" width="8.85546875" customWidth="1"/>
    <col min="8" max="8" width="8.5703125" customWidth="1"/>
    <col min="9" max="9" width="11.5703125" customWidth="1"/>
    <col min="10" max="11" width="5.7109375" customWidth="1"/>
  </cols>
  <sheetData>
    <row r="2" spans="2:10" ht="15.75" x14ac:dyDescent="0.25">
      <c r="B2" s="59" t="s">
        <v>9</v>
      </c>
      <c r="C2" s="59"/>
      <c r="D2" s="59"/>
      <c r="E2" s="59"/>
      <c r="F2" s="59"/>
      <c r="G2" s="59"/>
      <c r="H2" s="59"/>
      <c r="I2" s="2"/>
      <c r="J2" s="2"/>
    </row>
    <row r="3" spans="2:10" x14ac:dyDescent="0.25">
      <c r="C3" s="64" t="s">
        <v>8</v>
      </c>
      <c r="D3" s="64"/>
      <c r="E3" s="64"/>
      <c r="F3" s="64"/>
      <c r="G3" s="64"/>
      <c r="H3" s="64"/>
      <c r="I3" s="16"/>
      <c r="J3" s="16"/>
    </row>
    <row r="4" spans="2:10" x14ac:dyDescent="0.25">
      <c r="C4" t="s">
        <v>161</v>
      </c>
      <c r="D4" t="s">
        <v>1</v>
      </c>
      <c r="E4" s="61" t="s">
        <v>113</v>
      </c>
      <c r="F4" s="61"/>
      <c r="H4" t="s">
        <v>2</v>
      </c>
      <c r="I4" s="44">
        <v>45357</v>
      </c>
    </row>
    <row r="5" spans="2:10" ht="6.75" customHeight="1" x14ac:dyDescent="0.25"/>
    <row r="6" spans="2:10" x14ac:dyDescent="0.25">
      <c r="C6" t="s">
        <v>159</v>
      </c>
      <c r="D6" s="68" t="s">
        <v>160</v>
      </c>
      <c r="E6" s="68"/>
      <c r="F6" s="34" t="s">
        <v>22</v>
      </c>
      <c r="G6" s="34"/>
      <c r="H6" s="34"/>
    </row>
    <row r="7" spans="2:10" ht="11.25" customHeight="1" x14ac:dyDescent="0.25"/>
    <row r="8" spans="2:10" x14ac:dyDescent="0.25">
      <c r="B8" s="3" t="s">
        <v>4</v>
      </c>
      <c r="C8" s="3" t="s">
        <v>6</v>
      </c>
      <c r="D8" s="74"/>
      <c r="E8" s="75"/>
      <c r="F8" s="19" t="s">
        <v>7</v>
      </c>
      <c r="G8" s="19" t="s">
        <v>10</v>
      </c>
      <c r="H8" s="19" t="s">
        <v>11</v>
      </c>
      <c r="I8" s="9" t="s">
        <v>21</v>
      </c>
    </row>
    <row r="9" spans="2:10" x14ac:dyDescent="0.25">
      <c r="B9" s="17">
        <v>1</v>
      </c>
      <c r="C9" s="3" t="s">
        <v>123</v>
      </c>
      <c r="D9" s="3" t="s">
        <v>141</v>
      </c>
      <c r="E9" s="26"/>
      <c r="F9" s="36">
        <v>75</v>
      </c>
      <c r="G9" s="36">
        <v>80</v>
      </c>
      <c r="H9" s="36">
        <v>90</v>
      </c>
      <c r="I9" s="10"/>
    </row>
    <row r="10" spans="2:10" x14ac:dyDescent="0.25">
      <c r="B10" s="17">
        <f>B9+1</f>
        <v>2</v>
      </c>
      <c r="C10" s="3" t="s">
        <v>124</v>
      </c>
      <c r="D10" s="3" t="s">
        <v>142</v>
      </c>
      <c r="E10" s="26"/>
      <c r="F10" s="57">
        <v>90</v>
      </c>
      <c r="G10" s="57">
        <v>80</v>
      </c>
      <c r="H10" s="57">
        <v>90</v>
      </c>
      <c r="I10" s="10"/>
    </row>
    <row r="11" spans="2:10" x14ac:dyDescent="0.25">
      <c r="B11" s="17">
        <f t="shared" ref="B11:B38" si="0">B10+1</f>
        <v>3</v>
      </c>
      <c r="C11" s="3" t="s">
        <v>125</v>
      </c>
      <c r="D11" s="3" t="s">
        <v>143</v>
      </c>
      <c r="E11" s="26"/>
      <c r="F11" s="57">
        <v>90</v>
      </c>
      <c r="G11" s="57">
        <v>80</v>
      </c>
      <c r="H11" s="57">
        <v>90</v>
      </c>
      <c r="I11" s="10"/>
    </row>
    <row r="12" spans="2:10" x14ac:dyDescent="0.25">
      <c r="B12" s="17">
        <f t="shared" si="0"/>
        <v>4</v>
      </c>
      <c r="C12" s="3" t="s">
        <v>45</v>
      </c>
      <c r="D12" s="3" t="s">
        <v>52</v>
      </c>
      <c r="E12" s="26"/>
      <c r="F12" s="36">
        <v>0</v>
      </c>
      <c r="G12" s="36">
        <v>0</v>
      </c>
      <c r="H12" s="36">
        <v>80</v>
      </c>
      <c r="I12" s="10"/>
    </row>
    <row r="13" spans="2:10" x14ac:dyDescent="0.25">
      <c r="B13" s="17">
        <f t="shared" si="0"/>
        <v>5</v>
      </c>
      <c r="C13" s="3" t="s">
        <v>126</v>
      </c>
      <c r="D13" s="3" t="s">
        <v>144</v>
      </c>
      <c r="E13" s="26"/>
      <c r="F13" s="57">
        <v>75</v>
      </c>
      <c r="G13" s="57">
        <v>80</v>
      </c>
      <c r="H13" s="57">
        <v>80</v>
      </c>
      <c r="I13" s="10"/>
    </row>
    <row r="14" spans="2:10" x14ac:dyDescent="0.25">
      <c r="B14" s="17">
        <f t="shared" si="0"/>
        <v>6</v>
      </c>
      <c r="C14" s="3" t="s">
        <v>46</v>
      </c>
      <c r="D14" s="3" t="s">
        <v>53</v>
      </c>
      <c r="E14" s="26"/>
      <c r="F14" s="57">
        <v>80</v>
      </c>
      <c r="G14" s="57">
        <v>85</v>
      </c>
      <c r="H14" s="57">
        <v>90</v>
      </c>
      <c r="I14" s="10"/>
    </row>
    <row r="15" spans="2:10" x14ac:dyDescent="0.25">
      <c r="B15" s="17">
        <f t="shared" si="0"/>
        <v>7</v>
      </c>
      <c r="C15" s="3" t="s">
        <v>127</v>
      </c>
      <c r="D15" s="3" t="s">
        <v>145</v>
      </c>
      <c r="E15" s="26"/>
      <c r="F15" s="36">
        <v>0</v>
      </c>
      <c r="G15" s="36">
        <v>0</v>
      </c>
      <c r="H15" s="36">
        <v>0</v>
      </c>
      <c r="I15" s="10"/>
    </row>
    <row r="16" spans="2:10" x14ac:dyDescent="0.25">
      <c r="B16" s="17">
        <f t="shared" si="0"/>
        <v>8</v>
      </c>
      <c r="C16" s="3" t="s">
        <v>128</v>
      </c>
      <c r="D16" s="3" t="s">
        <v>146</v>
      </c>
      <c r="E16" s="26"/>
      <c r="F16" s="57">
        <v>75</v>
      </c>
      <c r="G16" s="57">
        <v>80</v>
      </c>
      <c r="H16" s="57">
        <v>80</v>
      </c>
      <c r="I16" s="10"/>
    </row>
    <row r="17" spans="2:12" x14ac:dyDescent="0.25">
      <c r="B17" s="17">
        <f t="shared" si="0"/>
        <v>9</v>
      </c>
      <c r="C17" s="3" t="s">
        <v>49</v>
      </c>
      <c r="D17" s="3" t="s">
        <v>56</v>
      </c>
      <c r="E17" s="26"/>
      <c r="F17" s="57">
        <v>75</v>
      </c>
      <c r="G17" s="57">
        <v>70</v>
      </c>
      <c r="H17" s="57">
        <v>80</v>
      </c>
      <c r="I17" s="10"/>
    </row>
    <row r="18" spans="2:12" x14ac:dyDescent="0.25">
      <c r="B18" s="17">
        <f t="shared" si="0"/>
        <v>10</v>
      </c>
      <c r="C18" s="3" t="s">
        <v>129</v>
      </c>
      <c r="D18" s="3" t="s">
        <v>147</v>
      </c>
      <c r="E18" s="26"/>
      <c r="F18" s="36">
        <v>75</v>
      </c>
      <c r="G18" s="36">
        <v>80</v>
      </c>
      <c r="H18" s="36">
        <v>85</v>
      </c>
      <c r="I18" s="10"/>
    </row>
    <row r="19" spans="2:12" x14ac:dyDescent="0.25">
      <c r="B19" s="17">
        <f t="shared" si="0"/>
        <v>11</v>
      </c>
      <c r="C19" s="3" t="s">
        <v>130</v>
      </c>
      <c r="D19" s="3" t="s">
        <v>148</v>
      </c>
      <c r="E19" s="26"/>
      <c r="F19" s="57">
        <v>100</v>
      </c>
      <c r="G19" s="36">
        <v>85</v>
      </c>
      <c r="H19" s="36">
        <v>95</v>
      </c>
      <c r="I19" s="10"/>
    </row>
    <row r="20" spans="2:12" x14ac:dyDescent="0.25">
      <c r="B20" s="17">
        <f t="shared" si="0"/>
        <v>12</v>
      </c>
      <c r="C20" s="3" t="s">
        <v>131</v>
      </c>
      <c r="D20" s="3" t="s">
        <v>149</v>
      </c>
      <c r="E20" s="26"/>
      <c r="F20" s="57">
        <v>95</v>
      </c>
      <c r="G20" s="57">
        <v>90</v>
      </c>
      <c r="H20" s="57">
        <v>95</v>
      </c>
      <c r="I20" s="10"/>
    </row>
    <row r="21" spans="2:12" x14ac:dyDescent="0.25">
      <c r="B21" s="17">
        <f t="shared" si="0"/>
        <v>13</v>
      </c>
      <c r="C21" s="3" t="s">
        <v>50</v>
      </c>
      <c r="D21" s="3" t="s">
        <v>57</v>
      </c>
      <c r="E21" s="26"/>
      <c r="F21" s="36">
        <v>0</v>
      </c>
      <c r="G21" s="57">
        <v>75</v>
      </c>
      <c r="H21" s="57">
        <v>80</v>
      </c>
      <c r="I21" s="10"/>
    </row>
    <row r="22" spans="2:12" x14ac:dyDescent="0.25">
      <c r="B22" s="17">
        <f t="shared" si="0"/>
        <v>14</v>
      </c>
      <c r="C22" s="3" t="s">
        <v>132</v>
      </c>
      <c r="D22" s="3" t="s">
        <v>150</v>
      </c>
      <c r="E22" s="26"/>
      <c r="F22" s="57">
        <v>85</v>
      </c>
      <c r="G22" s="36">
        <v>80</v>
      </c>
      <c r="H22" s="36">
        <v>80</v>
      </c>
      <c r="I22" s="10"/>
    </row>
    <row r="23" spans="2:12" x14ac:dyDescent="0.25">
      <c r="B23" s="17">
        <f t="shared" si="0"/>
        <v>15</v>
      </c>
      <c r="C23" s="3" t="s">
        <v>133</v>
      </c>
      <c r="D23" s="3" t="s">
        <v>151</v>
      </c>
      <c r="E23" s="26"/>
      <c r="F23" s="57">
        <v>70</v>
      </c>
      <c r="G23" s="57">
        <v>85</v>
      </c>
      <c r="H23" s="57">
        <v>80</v>
      </c>
      <c r="I23" s="10"/>
    </row>
    <row r="24" spans="2:12" x14ac:dyDescent="0.25">
      <c r="B24" s="17">
        <f t="shared" si="0"/>
        <v>16</v>
      </c>
      <c r="C24" s="3" t="s">
        <v>134</v>
      </c>
      <c r="D24" s="3" t="s">
        <v>152</v>
      </c>
      <c r="E24" s="26"/>
      <c r="F24" s="36">
        <v>85</v>
      </c>
      <c r="G24" s="57">
        <v>85</v>
      </c>
      <c r="H24" s="57">
        <v>90</v>
      </c>
      <c r="I24" s="10"/>
    </row>
    <row r="25" spans="2:12" x14ac:dyDescent="0.25">
      <c r="B25" s="17">
        <f t="shared" si="0"/>
        <v>17</v>
      </c>
      <c r="C25" s="3" t="s">
        <v>135</v>
      </c>
      <c r="D25" s="3" t="s">
        <v>153</v>
      </c>
      <c r="E25" s="26"/>
      <c r="F25" s="57">
        <v>70</v>
      </c>
      <c r="G25" s="36">
        <v>80</v>
      </c>
      <c r="H25" s="36">
        <v>90</v>
      </c>
      <c r="I25" s="10"/>
    </row>
    <row r="26" spans="2:12" x14ac:dyDescent="0.25">
      <c r="B26" s="17">
        <f>B25+1</f>
        <v>18</v>
      </c>
      <c r="C26" s="3" t="s">
        <v>136</v>
      </c>
      <c r="D26" s="3" t="s">
        <v>154</v>
      </c>
      <c r="E26" s="26"/>
      <c r="F26" s="57">
        <v>75</v>
      </c>
      <c r="G26" s="57">
        <v>80</v>
      </c>
      <c r="H26" s="57">
        <v>85</v>
      </c>
      <c r="I26" s="10"/>
    </row>
    <row r="27" spans="2:12" x14ac:dyDescent="0.25">
      <c r="B27" s="17">
        <f t="shared" si="0"/>
        <v>19</v>
      </c>
      <c r="C27" s="3" t="s">
        <v>137</v>
      </c>
      <c r="D27" s="3" t="s">
        <v>155</v>
      </c>
      <c r="E27" s="26"/>
      <c r="F27" s="36">
        <v>80</v>
      </c>
      <c r="G27" s="57">
        <v>80</v>
      </c>
      <c r="H27" s="57">
        <v>85</v>
      </c>
      <c r="I27" s="10"/>
    </row>
    <row r="28" spans="2:12" x14ac:dyDescent="0.25">
      <c r="B28" s="17">
        <f t="shared" si="0"/>
        <v>20</v>
      </c>
      <c r="C28" s="3" t="s">
        <v>138</v>
      </c>
      <c r="D28" s="3" t="s">
        <v>156</v>
      </c>
      <c r="E28" s="26"/>
      <c r="F28" s="57">
        <v>80</v>
      </c>
      <c r="G28" s="36">
        <v>90</v>
      </c>
      <c r="H28" s="36">
        <v>85</v>
      </c>
      <c r="I28" s="10"/>
    </row>
    <row r="29" spans="2:12" x14ac:dyDescent="0.25">
      <c r="B29" s="17">
        <f t="shared" si="0"/>
        <v>21</v>
      </c>
      <c r="C29" s="3" t="s">
        <v>139</v>
      </c>
      <c r="D29" s="3" t="s">
        <v>157</v>
      </c>
      <c r="E29" s="26"/>
      <c r="F29" s="57">
        <v>80</v>
      </c>
      <c r="G29" s="36">
        <v>90</v>
      </c>
      <c r="H29" s="36">
        <v>90</v>
      </c>
      <c r="I29" s="10"/>
      <c r="L29" s="51"/>
    </row>
    <row r="30" spans="2:12" x14ac:dyDescent="0.25">
      <c r="B30" s="17">
        <f t="shared" si="0"/>
        <v>22</v>
      </c>
      <c r="C30" s="3" t="s">
        <v>140</v>
      </c>
      <c r="D30" s="3" t="s">
        <v>158</v>
      </c>
      <c r="E30" s="26"/>
      <c r="F30" s="36">
        <v>85</v>
      </c>
      <c r="G30" s="57">
        <v>85</v>
      </c>
      <c r="H30" s="57">
        <v>90</v>
      </c>
      <c r="I30" s="10"/>
      <c r="L30" s="52"/>
    </row>
    <row r="31" spans="2:12" x14ac:dyDescent="0.25">
      <c r="B31" s="17">
        <v>23</v>
      </c>
      <c r="C31" s="17"/>
      <c r="D31" s="72"/>
      <c r="E31" s="73"/>
      <c r="F31" s="19"/>
      <c r="G31" s="19"/>
      <c r="H31" s="19"/>
      <c r="I31" s="10"/>
      <c r="L31" s="52"/>
    </row>
    <row r="32" spans="2:12" x14ac:dyDescent="0.25">
      <c r="B32" s="17">
        <f t="shared" si="0"/>
        <v>24</v>
      </c>
      <c r="C32" s="17"/>
      <c r="D32" s="72"/>
      <c r="E32" s="73"/>
      <c r="F32" s="19"/>
      <c r="G32" s="19"/>
      <c r="H32" s="19"/>
      <c r="I32" s="10"/>
    </row>
    <row r="33" spans="2:9" x14ac:dyDescent="0.25">
      <c r="B33" s="17">
        <f t="shared" si="0"/>
        <v>25</v>
      </c>
      <c r="C33" s="17"/>
      <c r="D33" s="72"/>
      <c r="E33" s="73"/>
      <c r="F33" s="19"/>
      <c r="G33" s="19"/>
      <c r="H33" s="19"/>
      <c r="I33" s="10"/>
    </row>
    <row r="34" spans="2:9" x14ac:dyDescent="0.25">
      <c r="B34" s="17">
        <f t="shared" si="0"/>
        <v>26</v>
      </c>
      <c r="C34" s="17"/>
      <c r="D34" s="72"/>
      <c r="E34" s="73"/>
      <c r="F34" s="19"/>
      <c r="G34" s="19"/>
      <c r="H34" s="19"/>
      <c r="I34" s="10"/>
    </row>
    <row r="35" spans="2:9" x14ac:dyDescent="0.25">
      <c r="B35" s="17">
        <f t="shared" si="0"/>
        <v>27</v>
      </c>
      <c r="C35" s="17"/>
      <c r="D35" s="72"/>
      <c r="E35" s="73"/>
      <c r="F35" s="19"/>
      <c r="G35" s="19"/>
      <c r="H35" s="19"/>
      <c r="I35" s="10"/>
    </row>
    <row r="36" spans="2:9" x14ac:dyDescent="0.25">
      <c r="B36" s="17">
        <f t="shared" si="0"/>
        <v>28</v>
      </c>
      <c r="C36" s="17"/>
      <c r="D36" s="72"/>
      <c r="E36" s="73"/>
      <c r="F36" s="19"/>
      <c r="G36" s="19"/>
      <c r="H36" s="19"/>
      <c r="I36" s="10"/>
    </row>
    <row r="37" spans="2:9" x14ac:dyDescent="0.25">
      <c r="B37" s="17">
        <f t="shared" si="0"/>
        <v>29</v>
      </c>
      <c r="C37" s="17"/>
      <c r="D37" s="72"/>
      <c r="E37" s="73"/>
      <c r="F37" s="19"/>
      <c r="G37" s="19"/>
      <c r="H37" s="19"/>
      <c r="I37" s="10"/>
    </row>
    <row r="38" spans="2:9" x14ac:dyDescent="0.25">
      <c r="B38" s="17">
        <f t="shared" si="0"/>
        <v>30</v>
      </c>
      <c r="C38" s="7"/>
      <c r="D38" s="72"/>
      <c r="E38" s="73"/>
      <c r="F38" s="19"/>
      <c r="G38" s="19"/>
      <c r="H38" s="19"/>
      <c r="I38" s="10"/>
    </row>
    <row r="39" spans="2:9" x14ac:dyDescent="0.25">
      <c r="C39" s="16"/>
      <c r="D39" s="69" t="s">
        <v>17</v>
      </c>
      <c r="E39" s="69"/>
      <c r="F39" s="36">
        <v>19</v>
      </c>
      <c r="G39" s="36">
        <f>COUNTIF(G9:G38,"&gt;=70")</f>
        <v>20</v>
      </c>
      <c r="H39" s="36">
        <f>COUNTIF(H9:H38,"&gt;=70")</f>
        <v>21</v>
      </c>
      <c r="I39" s="36">
        <f>COUNTIF(I9:I38,"&gt;=70")</f>
        <v>0</v>
      </c>
    </row>
    <row r="40" spans="2:9" x14ac:dyDescent="0.25">
      <c r="C40" s="16"/>
      <c r="D40" s="71" t="s">
        <v>18</v>
      </c>
      <c r="E40" s="71"/>
      <c r="F40" s="57">
        <v>3</v>
      </c>
      <c r="G40" s="57">
        <f>COUNTIF(G9:G38,"&lt;70")</f>
        <v>2</v>
      </c>
      <c r="H40" s="57">
        <f>COUNTIF(H9:H38,"&lt;70")</f>
        <v>1</v>
      </c>
      <c r="I40" s="57">
        <f>COUNTIF(I9:I38,"&lt;70")</f>
        <v>0</v>
      </c>
    </row>
    <row r="41" spans="2:9" x14ac:dyDescent="0.25">
      <c r="C41" s="16"/>
      <c r="D41" s="71" t="s">
        <v>19</v>
      </c>
      <c r="E41" s="71"/>
      <c r="F41" s="57">
        <v>22</v>
      </c>
      <c r="G41" s="57">
        <f>COUNT(G9:G38)</f>
        <v>22</v>
      </c>
      <c r="H41" s="57">
        <f>COUNT(H9:H38)</f>
        <v>22</v>
      </c>
      <c r="I41" s="57">
        <f>COUNT(I9:I38)</f>
        <v>0</v>
      </c>
    </row>
    <row r="42" spans="2:9" x14ac:dyDescent="0.25">
      <c r="C42" s="16"/>
      <c r="D42" s="70" t="s">
        <v>14</v>
      </c>
      <c r="E42" s="70"/>
      <c r="F42" s="14">
        <v>0.86</v>
      </c>
      <c r="G42" s="14">
        <f>G39/G41</f>
        <v>0.90909090909090906</v>
      </c>
      <c r="H42" s="14">
        <f>H39/H41</f>
        <v>0.95454545454545459</v>
      </c>
      <c r="I42" s="14" t="e">
        <f>I39/I41</f>
        <v>#DIV/0!</v>
      </c>
    </row>
    <row r="43" spans="2:9" x14ac:dyDescent="0.25">
      <c r="C43" s="16"/>
      <c r="D43" s="70" t="s">
        <v>15</v>
      </c>
      <c r="E43" s="70"/>
      <c r="F43" s="13">
        <v>0.14000000000000001</v>
      </c>
      <c r="G43" s="14">
        <f t="shared" ref="G43:I43" si="1">G40/G41</f>
        <v>9.0909090909090912E-2</v>
      </c>
      <c r="H43" s="14">
        <f t="shared" si="1"/>
        <v>4.5454545454545456E-2</v>
      </c>
      <c r="I43" s="14" t="e">
        <f t="shared" si="1"/>
        <v>#DIV/0!</v>
      </c>
    </row>
    <row r="44" spans="2:9" x14ac:dyDescent="0.25">
      <c r="C44" s="16"/>
    </row>
    <row r="45" spans="2:9" x14ac:dyDescent="0.25">
      <c r="C45" s="16"/>
    </row>
    <row r="46" spans="2:9" x14ac:dyDescent="0.25">
      <c r="E46" s="67"/>
      <c r="F46" s="67"/>
      <c r="G46" s="67"/>
      <c r="H46" s="67"/>
    </row>
    <row r="47" spans="2:9" x14ac:dyDescent="0.25">
      <c r="E47" s="66" t="s">
        <v>16</v>
      </c>
      <c r="F47" s="66"/>
      <c r="G47" s="66"/>
      <c r="H47" s="66"/>
    </row>
  </sheetData>
  <mergeCells count="20">
    <mergeCell ref="E46:H46"/>
    <mergeCell ref="E47:H47"/>
    <mergeCell ref="D41:E41"/>
    <mergeCell ref="D42:E42"/>
    <mergeCell ref="D43:E43"/>
    <mergeCell ref="D37:E37"/>
    <mergeCell ref="D38:E38"/>
    <mergeCell ref="D8:E8"/>
    <mergeCell ref="D39:E39"/>
    <mergeCell ref="D40:E40"/>
    <mergeCell ref="D32:E32"/>
    <mergeCell ref="D33:E33"/>
    <mergeCell ref="D34:E34"/>
    <mergeCell ref="D35:E35"/>
    <mergeCell ref="D36:E36"/>
    <mergeCell ref="B2:H2"/>
    <mergeCell ref="C3:H3"/>
    <mergeCell ref="E4:F4"/>
    <mergeCell ref="D6:E6"/>
    <mergeCell ref="D31:E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CIENCIA Y TECN DE MATERLES</vt:lpstr>
      <vt:lpstr>GEST DE LA CAL DEL AIRE</vt:lpstr>
      <vt:lpstr>METEOR Y CLIMAT</vt:lpstr>
      <vt:lpstr>TALLER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2024-06-08T01:56:18Z</dcterms:modified>
</cp:coreProperties>
</file>