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REPORTE II\"/>
    </mc:Choice>
  </mc:AlternateContent>
  <xr:revisionPtr revIDLastSave="0" documentId="13_ncr:1_{8E39ED32-4828-401D-98AD-9CF55697CC1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9" i="3"/>
  <c r="Q10" i="6"/>
  <c r="Q11" i="6"/>
  <c r="Q12" i="6"/>
  <c r="Q13" i="6"/>
  <c r="Q14" i="6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9" i="5"/>
  <c r="Q10" i="4"/>
  <c r="Q11" i="4"/>
  <c r="Q12" i="4"/>
  <c r="Q13" i="4"/>
  <c r="Q14" i="4"/>
  <c r="Q15" i="4"/>
  <c r="Q16" i="4"/>
  <c r="Q9" i="4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9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O57" i="4" s="1"/>
  <c r="N54" i="4"/>
  <c r="M54" i="4"/>
  <c r="L54" i="4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O58" i="3" s="1"/>
  <c r="N55" i="3"/>
  <c r="M55" i="3"/>
  <c r="L55" i="3"/>
  <c r="K55" i="3"/>
  <c r="K58" i="3" s="1"/>
  <c r="J55" i="3"/>
  <c r="P54" i="3"/>
  <c r="O54" i="3"/>
  <c r="O57" i="3" s="1"/>
  <c r="N54" i="3"/>
  <c r="N57" i="3" s="1"/>
  <c r="M54" i="3"/>
  <c r="L54" i="3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8" i="5" l="1"/>
  <c r="L57" i="5"/>
  <c r="P57" i="5"/>
  <c r="J57" i="3"/>
  <c r="J58" i="6"/>
  <c r="J57" i="6"/>
  <c r="Q56" i="5"/>
  <c r="M58" i="5"/>
  <c r="M57" i="5"/>
  <c r="L58" i="4"/>
  <c r="P58" i="4"/>
  <c r="P57" i="4"/>
  <c r="L57" i="4"/>
  <c r="L58" i="3"/>
  <c r="Q56" i="4"/>
  <c r="L57" i="3"/>
  <c r="M58" i="3"/>
  <c r="M57" i="4"/>
  <c r="N58" i="4"/>
  <c r="J57" i="5"/>
  <c r="N57" i="5"/>
  <c r="K58" i="5"/>
  <c r="O58" i="5"/>
  <c r="P58" i="3"/>
  <c r="Q56" i="3"/>
  <c r="P57" i="3"/>
  <c r="M57" i="3"/>
  <c r="J58" i="3"/>
  <c r="N58" i="3"/>
  <c r="J57" i="4"/>
  <c r="N57" i="4"/>
  <c r="K58" i="4"/>
  <c r="O58" i="4"/>
  <c r="K57" i="5"/>
  <c r="O57" i="5"/>
  <c r="P58" i="5"/>
  <c r="M58" i="4"/>
  <c r="J58" i="5"/>
  <c r="N58" i="5"/>
  <c r="Q56" i="6"/>
  <c r="M58" i="6"/>
  <c r="O58" i="6"/>
  <c r="Q54" i="6"/>
  <c r="Q55" i="6"/>
  <c r="Q58" i="6" s="1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8" i="5"/>
  <c r="Q57" i="4"/>
  <c r="Q58" i="4"/>
  <c r="Q58" i="3"/>
  <c r="Q57" i="6"/>
  <c r="Q57" i="3"/>
  <c r="Q49" i="1"/>
  <c r="Q50" i="1"/>
  <c r="Q51" i="1"/>
  <c r="Q52" i="1"/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<sst xmlns="http://schemas.openxmlformats.org/spreadsheetml/2006/main" count="233" uniqueCount="130">
  <si>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</si>
  <si>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</si>
  <si>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</si>
  <si>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</si>
  <si>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</si>
  <si>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</si>
  <si>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</si>
  <si>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</si>
  <si>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</si>
  <si>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</si>
  <si>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</si>
  <si>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</si>
  <si>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</si>
  <si>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</si>
  <si>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</si>
  <si>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</si>
  <si>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</si>
  <si>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</si>
  <si>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</si>
  <si>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</si>
  <si>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</si>
  <si>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</si>
  <si>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</si>
  <si>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</si>
  <si>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ALVARO RAMOS VILLEGAS</t>
  </si>
  <si>
    <t>GESTION DE LA RETRIBUCION</t>
  </si>
  <si>
    <t xml:space="preserve">DERECHO FISCAL </t>
  </si>
  <si>
    <t>405- A</t>
  </si>
  <si>
    <t>FEBRERO-JULIO-2024</t>
  </si>
  <si>
    <t>405 B</t>
  </si>
  <si>
    <t xml:space="preserve">GESTION DE LA RETRIBUCION </t>
  </si>
  <si>
    <t>605 B</t>
  </si>
  <si>
    <t>AMBROS XOLO JOSE ANTONIO</t>
  </si>
  <si>
    <t>ATAXCA CATEMAXCA YAMILETH</t>
  </si>
  <si>
    <t xml:space="preserve">CAGAL TOTO SAYURI YATZIRY </t>
  </si>
  <si>
    <t>CARMONA SERVIN DANIELA JAZMIN</t>
  </si>
  <si>
    <t>CRUZ CHONTAL MIRIAN GPE.</t>
  </si>
  <si>
    <t>DEMENEGUI MIRANDA REGINA</t>
  </si>
  <si>
    <t xml:space="preserve">DOMINGUEZ CRUZ GAEL </t>
  </si>
  <si>
    <t>DOMINGUEZ PEÑA VANESSA</t>
  </si>
  <si>
    <t>ESCOBAR CHIPOL JOSE ARTURO</t>
  </si>
  <si>
    <t>GONZALES PUCHETA ALEXANDRA</t>
  </si>
  <si>
    <t>HERNANDEZ MARTINEZ FERNANDO</t>
  </si>
  <si>
    <t>LOPEZ CHIGUIL INDIRA</t>
  </si>
  <si>
    <t>LUA GONZALEZ JORGE ALBERTO</t>
  </si>
  <si>
    <t>MALAGA CAMACHO YAZARETH DEL C.</t>
  </si>
  <si>
    <t xml:space="preserve">MALAGA FISCAL DIANA GUADALUPE </t>
  </si>
  <si>
    <t>MARTINEZ MARTINEZ CESAR MAURICIO</t>
  </si>
  <si>
    <t>MELCHI COTA CINTHIA YARELI</t>
  </si>
  <si>
    <t>MORALES ALFONSO ALMA GERALDINE</t>
  </si>
  <si>
    <t>ORTIZ RAMIREZ DIANA LIZZETH</t>
  </si>
  <si>
    <t>PAXTIAN VILLEGAS YAZMIN DEL C.</t>
  </si>
  <si>
    <t>QUINO BUSTAMANTE VICTOR</t>
  </si>
  <si>
    <t>SANCHEZ MIXTEGA MARTIN</t>
  </si>
  <si>
    <t>SOSA VENTURA GABRIELA</t>
  </si>
  <si>
    <t>VELAZCO COTA JORGE ALBERTO</t>
  </si>
  <si>
    <t>XALA GARCIA RAYSA MONSERRAT</t>
  </si>
  <si>
    <t>ALVAREZ MIXTEGA ITZEL ARELY</t>
  </si>
  <si>
    <t>ANDRADE CARMONA LESLIE</t>
  </si>
  <si>
    <t>CHAGALA PACHECO FLOR EDITH</t>
  </si>
  <si>
    <t>CHONTAL MUÑOZ ARELI NOEMI</t>
  </si>
  <si>
    <t>ECXRIBANO PRETELIN OSCAR MANUEL</t>
  </si>
  <si>
    <t>GARCIA MARTINEZ LIZETH</t>
  </si>
  <si>
    <t>GONZALEZ FLORES JUAN FERNANDO</t>
  </si>
  <si>
    <t>JIMENEZ TENORIO CHRISTIAN  V</t>
  </si>
  <si>
    <t>LUCHO MUÑOZ ALEYDIS LISETTE</t>
  </si>
  <si>
    <t>MENDOZA ACULTECO CLAUDIA JAZMIN</t>
  </si>
  <si>
    <t>MESO POLITO YULISSA</t>
  </si>
  <si>
    <t>MORISCO SANTANA EVELYN</t>
  </si>
  <si>
    <t>PAEZ GONZALEZ KENIA JOCELYN</t>
  </si>
  <si>
    <t>PALAS CHACHA DANIELA JOSSAJANAHY</t>
  </si>
  <si>
    <t>PITALUA MARTINEZ ANDREA</t>
  </si>
  <si>
    <t>PUCHETA ARRES JUAN ANGEL</t>
  </si>
  <si>
    <t>PUCHETA PALAYOT KARINA GPE.</t>
  </si>
  <si>
    <t>PUCHETA VILLEGAS SERGIO ALMIR</t>
  </si>
  <si>
    <t>RODRIGUEZ XOLO MONSERRAT</t>
  </si>
  <si>
    <t>RODRIGUEZ ZAMORA ESTRELLA</t>
  </si>
  <si>
    <t>ROSARIO OBIL DAVID</t>
  </si>
  <si>
    <t>SALAZAR MARCIAL ROSA ISELA</t>
  </si>
  <si>
    <t>HERRERA ROLON CHAILA</t>
  </si>
  <si>
    <t>TEMICH ZAPO ORLANDO DE JESUS</t>
  </si>
  <si>
    <t>TEMIX CHAGALA JOSE FERNANDO</t>
  </si>
  <si>
    <t>TEOBA COTO MIGUEL ANGEL</t>
  </si>
  <si>
    <t>USCANGA REYES CHISTOPHER</t>
  </si>
  <si>
    <t>VARA CHACHA FELISA GPE.</t>
  </si>
  <si>
    <t>VERDEJO LUNA AGUSTIN</t>
  </si>
  <si>
    <t>AMBROS MALAGA DIANA AZUCENA</t>
  </si>
  <si>
    <t>605-A</t>
  </si>
  <si>
    <t>BUSTAMANTE FISCAL ANAHI</t>
  </si>
  <si>
    <t>CABAÑAS VILLASANA JUAN MANUEL</t>
  </si>
  <si>
    <t xml:space="preserve">CAGAL XOLO GABRIELA </t>
  </si>
  <si>
    <t>CASTRO XALA AIXA MICHELLI</t>
  </si>
  <si>
    <t>CHIBAMBA IGNOT ESTRELLA</t>
  </si>
  <si>
    <t>CHIPOL XALA JOSUE</t>
  </si>
  <si>
    <t>CHONTAL GARCIA DIANA YAZARET</t>
  </si>
  <si>
    <t>CRUZ LOBATO HENRY</t>
  </si>
  <si>
    <t>FISCAL CATEMAXCA ISAEL</t>
  </si>
  <si>
    <t>HERNANDEZ ABSALON ADRIANA</t>
  </si>
  <si>
    <t>IXBA CHONTAL PERLA DEL CARMEN</t>
  </si>
  <si>
    <t>IZQUIERDO CARRION RICARDO</t>
  </si>
  <si>
    <t>LAZARO MARTINEZ HERIBERTO CARLOS</t>
  </si>
  <si>
    <t>MARTINEZ MARTINEZ VICTOR HUGO</t>
  </si>
  <si>
    <t>MORALES HERNANDEZ ZAZIL - HA ZILVANI</t>
  </si>
  <si>
    <t>OLEA CATEMAXCA KENIA SARAHI</t>
  </si>
  <si>
    <t xml:space="preserve">OSORIO IXTEPAN MARCOS </t>
  </si>
  <si>
    <t>PEREZ ESCRIBANO LAISA CONCEPCION</t>
  </si>
  <si>
    <t>PRETELIN FONSECA MARIA JOSE</t>
  </si>
  <si>
    <t>REYES SOSME ALEX</t>
  </si>
  <si>
    <t>RODRIGUEZ MARCIASL HEIDI ANGELICA</t>
  </si>
  <si>
    <t>SAINZ CHIGUIL ALEJANDRA</t>
  </si>
  <si>
    <t xml:space="preserve">TEPOX CHAPOL ROSA YASMIN </t>
  </si>
  <si>
    <t>VAZQUEZ CORDERO CARLOS YAVHET</t>
  </si>
  <si>
    <t>VELAZCO CONTRERAS GUSTAVO</t>
  </si>
  <si>
    <t>VERGARA POLITO MARIA MAGDALENA</t>
  </si>
  <si>
    <t xml:space="preserve">XOLO TORNADO LIZBETH </t>
  </si>
  <si>
    <t>BAXIN POLITO FATIMA ALEJANDRA</t>
  </si>
  <si>
    <t>CANSINO CHIGUIL KARLA VANESSA</t>
  </si>
  <si>
    <t>CHIGUIL PUCHETA ANDREA LIZETH</t>
  </si>
  <si>
    <t>CRUZ CONTRERAS DALLIAS</t>
  </si>
  <si>
    <t>GUTIERREZ HERVIZ ALONDRA</t>
  </si>
  <si>
    <t>ISIDORO COYOL BRAYAN</t>
  </si>
  <si>
    <t>NORIEGA CARDENAS EVELYN NICOL</t>
  </si>
  <si>
    <t>PUCHETA VELAZCO DANIEL</t>
  </si>
  <si>
    <t>RESENDIZ COBAXIN BRAD HILARIO</t>
  </si>
  <si>
    <t>REYES DOMINGUEZ LUCERO DE LOS ANGELES</t>
  </si>
  <si>
    <t>REYES TORRES JALIL</t>
  </si>
  <si>
    <t>SALAS BAXIN DANAHI</t>
  </si>
  <si>
    <t>SINACA RUIZ MARITZA JAQUELIN</t>
  </si>
  <si>
    <t>TEGOMA GONZALEZ DAYRA</t>
  </si>
  <si>
    <t>TORNADO HERNANDEZ KAREN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</si>
</sst>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8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2"/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3">
    <cellStyle name="Normal" xfId="0" builtinId="0"/>
    <cellStyle name="Normal 2" xfId="2" xr:uid="{2AAB7B80-82B6-4BE6-BAD2-1FF590FDFCB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12" zoomScale="84" zoomScaleNormal="84" workbookViewId="0">
      <selection activeCell="K30" sqref="K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26</v>
      </c>
      <c r="E4" s="28"/>
      <c r="F4" s="28"/>
      <c r="G4" s="28"/>
      <c r="I4" t="s">
        <v>1</v>
      </c>
      <c r="J4" s="29" t="s">
        <v>27</v>
      </c>
      <c r="K4" s="29"/>
      <c r="M4" t="s">
        <v>2</v>
      </c>
      <c r="N4" s="30">
        <v>45400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28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8"/>
      <c r="D9" s="32" t="s">
        <v>32</v>
      </c>
      <c r="E9" s="33"/>
      <c r="F9" s="33"/>
      <c r="G9" s="33"/>
      <c r="H9" s="33"/>
      <c r="I9" s="34"/>
      <c r="J9" s="4">
        <v>80</v>
      </c>
      <c r="K9" s="4">
        <v>85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33</v>
      </c>
    </row>
    <row r="10" spans="2:18" ht="15.75" x14ac:dyDescent="0.25">
      <c r="B10" s="6">
        <f>B9+1</f>
        <v>2</v>
      </c>
      <c r="C10" s="18"/>
      <c r="D10" s="32" t="s">
        <v>33</v>
      </c>
      <c r="E10" s="33"/>
      <c r="F10" s="33"/>
      <c r="G10" s="33"/>
      <c r="H10" s="33"/>
      <c r="I10" s="34"/>
      <c r="J10" s="4">
        <v>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9" si="0">SUM(J10:N10)/5</f>
        <v>14</v>
      </c>
    </row>
    <row r="11" spans="2:18" ht="15.75" x14ac:dyDescent="0.25">
      <c r="B11" s="6">
        <f t="shared" ref="B11:B53" si="1">B10+1</f>
        <v>3</v>
      </c>
      <c r="C11" s="18"/>
      <c r="D11" s="32" t="s">
        <v>34</v>
      </c>
      <c r="E11" s="33"/>
      <c r="F11" s="33"/>
      <c r="G11" s="33"/>
      <c r="H11" s="33"/>
      <c r="I11" s="34"/>
      <c r="J11" s="4">
        <v>75</v>
      </c>
      <c r="K11" s="4">
        <v>75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30</v>
      </c>
    </row>
    <row r="12" spans="2:18" ht="15.75" x14ac:dyDescent="0.25">
      <c r="B12" s="6">
        <f t="shared" si="1"/>
        <v>4</v>
      </c>
      <c r="C12" s="18"/>
      <c r="D12" s="32" t="s">
        <v>35</v>
      </c>
      <c r="E12" s="33"/>
      <c r="F12" s="33"/>
      <c r="G12" s="33"/>
      <c r="H12" s="33"/>
      <c r="I12" s="34"/>
      <c r="J12" s="4">
        <v>75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31</v>
      </c>
    </row>
    <row r="13" spans="2:18" ht="15.75" x14ac:dyDescent="0.25">
      <c r="B13" s="6">
        <f t="shared" si="1"/>
        <v>5</v>
      </c>
      <c r="C13" s="18"/>
      <c r="D13" s="32" t="s">
        <v>36</v>
      </c>
      <c r="E13" s="33"/>
      <c r="F13" s="33"/>
      <c r="G13" s="33"/>
      <c r="H13" s="33"/>
      <c r="I13" s="34"/>
      <c r="J13" s="4">
        <v>70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28</v>
      </c>
    </row>
    <row r="14" spans="2:18" ht="15.75" x14ac:dyDescent="0.25">
      <c r="B14" s="6">
        <f t="shared" si="1"/>
        <v>6</v>
      </c>
      <c r="C14" s="18"/>
      <c r="D14" s="32" t="s">
        <v>37</v>
      </c>
      <c r="E14" s="33"/>
      <c r="F14" s="33"/>
      <c r="G14" s="33"/>
      <c r="H14" s="33"/>
      <c r="I14" s="34"/>
      <c r="J14" s="4">
        <v>80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32</v>
      </c>
    </row>
    <row r="15" spans="2:18" ht="15.75" x14ac:dyDescent="0.25">
      <c r="B15" s="6">
        <f t="shared" si="1"/>
        <v>7</v>
      </c>
      <c r="C15" s="18"/>
      <c r="D15" s="32" t="s">
        <v>38</v>
      </c>
      <c r="E15" s="33"/>
      <c r="F15" s="33"/>
      <c r="G15" s="33"/>
      <c r="H15" s="33"/>
      <c r="I15" s="34"/>
      <c r="J15" s="4">
        <v>85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35</v>
      </c>
    </row>
    <row r="16" spans="2:18" ht="15.75" x14ac:dyDescent="0.25">
      <c r="B16" s="6">
        <f t="shared" si="1"/>
        <v>8</v>
      </c>
      <c r="C16" s="18"/>
      <c r="D16" s="32" t="s">
        <v>39</v>
      </c>
      <c r="E16" s="33"/>
      <c r="F16" s="33"/>
      <c r="G16" s="33"/>
      <c r="H16" s="33"/>
      <c r="I16" s="34"/>
      <c r="J16" s="4">
        <v>70</v>
      </c>
      <c r="K16" s="4">
        <v>75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29</v>
      </c>
    </row>
    <row r="17" spans="2:17" ht="15.75" x14ac:dyDescent="0.25">
      <c r="B17" s="6">
        <f t="shared" si="1"/>
        <v>9</v>
      </c>
      <c r="C17" s="18"/>
      <c r="D17" s="32" t="s">
        <v>40</v>
      </c>
      <c r="E17" s="33"/>
      <c r="F17" s="33"/>
      <c r="G17" s="33"/>
      <c r="H17" s="33"/>
      <c r="I17" s="34"/>
      <c r="J17" s="4">
        <v>75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31</v>
      </c>
    </row>
    <row r="18" spans="2:17" ht="15.75" x14ac:dyDescent="0.25">
      <c r="B18" s="6">
        <f t="shared" si="1"/>
        <v>10</v>
      </c>
      <c r="C18" s="18"/>
      <c r="D18" s="32" t="s">
        <v>41</v>
      </c>
      <c r="E18" s="33"/>
      <c r="F18" s="33"/>
      <c r="G18" s="33"/>
      <c r="H18" s="33"/>
      <c r="I18" s="34"/>
      <c r="J18" s="4">
        <v>70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30</v>
      </c>
    </row>
    <row r="19" spans="2:17" ht="15.75" x14ac:dyDescent="0.25">
      <c r="B19" s="6">
        <f t="shared" si="1"/>
        <v>11</v>
      </c>
      <c r="C19" s="18"/>
      <c r="D19" s="32" t="s">
        <v>42</v>
      </c>
      <c r="E19" s="33"/>
      <c r="F19" s="33"/>
      <c r="G19" s="33"/>
      <c r="H19" s="33"/>
      <c r="I19" s="34"/>
      <c r="J19" s="4">
        <v>75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31</v>
      </c>
    </row>
    <row r="20" spans="2:17" ht="15.75" x14ac:dyDescent="0.25">
      <c r="B20" s="6">
        <f t="shared" si="1"/>
        <v>12</v>
      </c>
      <c r="C20" s="18"/>
      <c r="D20" s="32" t="s">
        <v>43</v>
      </c>
      <c r="E20" s="33"/>
      <c r="F20" s="33"/>
      <c r="G20" s="33"/>
      <c r="H20" s="33"/>
      <c r="I20" s="34"/>
      <c r="J20" s="4">
        <v>70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28</v>
      </c>
    </row>
    <row r="21" spans="2:17" ht="15.75" x14ac:dyDescent="0.25">
      <c r="B21" s="6">
        <f t="shared" si="1"/>
        <v>13</v>
      </c>
      <c r="C21" s="18"/>
      <c r="D21" s="32" t="s">
        <v>44</v>
      </c>
      <c r="E21" s="33"/>
      <c r="F21" s="33"/>
      <c r="G21" s="33"/>
      <c r="H21" s="33"/>
      <c r="I21" s="34"/>
      <c r="J21" s="4">
        <v>70</v>
      </c>
      <c r="K21" s="4">
        <v>75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29</v>
      </c>
    </row>
    <row r="22" spans="2:17" ht="15.75" x14ac:dyDescent="0.25">
      <c r="B22" s="6">
        <f t="shared" si="1"/>
        <v>14</v>
      </c>
      <c r="C22" s="18"/>
      <c r="D22" s="32" t="s">
        <v>45</v>
      </c>
      <c r="E22" s="33"/>
      <c r="F22" s="33"/>
      <c r="G22" s="33"/>
      <c r="H22" s="33"/>
      <c r="I22" s="34"/>
      <c r="J22" s="4">
        <v>70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28</v>
      </c>
    </row>
    <row r="23" spans="2:17" ht="15.75" x14ac:dyDescent="0.25">
      <c r="B23" s="6">
        <f t="shared" si="1"/>
        <v>15</v>
      </c>
      <c r="C23" s="18"/>
      <c r="D23" s="32" t="s">
        <v>46</v>
      </c>
      <c r="E23" s="33"/>
      <c r="F23" s="33"/>
      <c r="G23" s="33"/>
      <c r="H23" s="33"/>
      <c r="I23" s="34"/>
      <c r="J23" s="4">
        <v>70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28</v>
      </c>
    </row>
    <row r="24" spans="2:17" ht="15.75" x14ac:dyDescent="0.25">
      <c r="B24" s="6">
        <f t="shared" si="1"/>
        <v>16</v>
      </c>
      <c r="C24" s="18"/>
      <c r="D24" s="32" t="s">
        <v>47</v>
      </c>
      <c r="E24" s="33"/>
      <c r="F24" s="33"/>
      <c r="G24" s="33"/>
      <c r="H24" s="33"/>
      <c r="I24" s="34"/>
      <c r="J24" s="4">
        <v>75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29</v>
      </c>
    </row>
    <row r="25" spans="2:17" ht="15.75" x14ac:dyDescent="0.25">
      <c r="B25" s="6">
        <f t="shared" si="1"/>
        <v>17</v>
      </c>
      <c r="C25" s="18"/>
      <c r="D25" s="32" t="s">
        <v>48</v>
      </c>
      <c r="E25" s="33"/>
      <c r="F25" s="33"/>
      <c r="G25" s="33"/>
      <c r="H25" s="33"/>
      <c r="I25" s="34"/>
      <c r="J25" s="4">
        <v>85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35</v>
      </c>
    </row>
    <row r="26" spans="2:17" ht="15.75" x14ac:dyDescent="0.25">
      <c r="B26" s="6">
        <f t="shared" si="1"/>
        <v>18</v>
      </c>
      <c r="C26" s="18"/>
      <c r="D26" s="32" t="s">
        <v>49</v>
      </c>
      <c r="E26" s="33"/>
      <c r="F26" s="33"/>
      <c r="G26" s="33"/>
      <c r="H26" s="33"/>
      <c r="I26" s="34"/>
      <c r="J26" s="4">
        <v>70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28</v>
      </c>
    </row>
    <row r="27" spans="2:17" ht="15.75" x14ac:dyDescent="0.25">
      <c r="B27" s="6">
        <f t="shared" si="1"/>
        <v>19</v>
      </c>
      <c r="C27" s="18"/>
      <c r="D27" s="32" t="s">
        <v>50</v>
      </c>
      <c r="E27" s="33"/>
      <c r="F27" s="33"/>
      <c r="G27" s="33"/>
      <c r="H27" s="33"/>
      <c r="I27" s="34"/>
      <c r="J27" s="4">
        <v>75</v>
      </c>
      <c r="K27" s="4">
        <v>80</v>
      </c>
      <c r="L27" s="4">
        <v>0</v>
      </c>
      <c r="M27" s="4">
        <v>0</v>
      </c>
      <c r="N27" s="4">
        <v>0</v>
      </c>
      <c r="O27" s="4"/>
      <c r="P27" s="4"/>
      <c r="Q27" s="10">
        <f t="shared" si="0"/>
        <v>31</v>
      </c>
    </row>
    <row r="28" spans="2:17" x14ac:dyDescent="0.25">
      <c r="B28" s="6">
        <f t="shared" si="1"/>
        <v>20</v>
      </c>
      <c r="D28" s="32" t="s">
        <v>51</v>
      </c>
      <c r="E28" s="33"/>
      <c r="F28" s="33"/>
      <c r="G28" s="33"/>
      <c r="H28" s="33"/>
      <c r="I28" s="34"/>
      <c r="J28" s="4">
        <v>70</v>
      </c>
      <c r="K28" s="4">
        <v>70</v>
      </c>
      <c r="L28" s="4">
        <v>0</v>
      </c>
      <c r="M28" s="4">
        <v>0</v>
      </c>
      <c r="N28" s="4">
        <v>0</v>
      </c>
      <c r="O28" s="4"/>
      <c r="P28" s="4"/>
      <c r="Q28" s="10">
        <f t="shared" si="0"/>
        <v>28</v>
      </c>
    </row>
    <row r="29" spans="2:17" x14ac:dyDescent="0.25">
      <c r="B29" s="6">
        <f t="shared" si="1"/>
        <v>21</v>
      </c>
      <c r="D29" s="32" t="s">
        <v>52</v>
      </c>
      <c r="E29" s="33"/>
      <c r="F29" s="33"/>
      <c r="G29" s="33"/>
      <c r="H29" s="33"/>
      <c r="I29" s="34"/>
      <c r="J29" s="4">
        <v>80</v>
      </c>
      <c r="K29" s="4">
        <v>80</v>
      </c>
      <c r="L29" s="4">
        <v>0</v>
      </c>
      <c r="M29" s="4">
        <v>0</v>
      </c>
      <c r="N29" s="4">
        <v>0</v>
      </c>
      <c r="O29" s="4"/>
      <c r="P29" s="4"/>
      <c r="Q29" s="10">
        <f t="shared" si="0"/>
        <v>32</v>
      </c>
    </row>
    <row r="30" spans="2:17" x14ac:dyDescent="0.25">
      <c r="B30" s="6">
        <f t="shared" si="1"/>
        <v>22</v>
      </c>
      <c r="C30" s="6"/>
      <c r="D30" s="37" t="s">
        <v>53</v>
      </c>
      <c r="E30" s="38"/>
      <c r="F30" s="38"/>
      <c r="G30" s="38"/>
      <c r="H30" s="38"/>
      <c r="I30" s="39"/>
      <c r="J30" s="4">
        <v>90</v>
      </c>
      <c r="K30" s="4">
        <v>100</v>
      </c>
      <c r="L30" s="4"/>
      <c r="M30" s="4"/>
      <c r="N30" s="4"/>
      <c r="O30" s="4"/>
      <c r="P30" s="4"/>
      <c r="Q30" s="10">
        <f t="shared" ref="Q30:Q48" si="2">SUM(J30:P30)/7</f>
        <v>27.142857142857142</v>
      </c>
    </row>
    <row r="31" spans="2:17" x14ac:dyDescent="0.25">
      <c r="B31" s="6">
        <f t="shared" si="1"/>
        <v>23</v>
      </c>
      <c r="C31" s="6"/>
      <c r="D31" s="37" t="s">
        <v>54</v>
      </c>
      <c r="E31" s="38"/>
      <c r="F31" s="38"/>
      <c r="G31" s="38"/>
      <c r="H31" s="38"/>
      <c r="I31" s="39"/>
      <c r="J31" s="4">
        <v>70</v>
      </c>
      <c r="K31" s="4">
        <v>70</v>
      </c>
      <c r="L31" s="4"/>
      <c r="M31" s="4"/>
      <c r="N31" s="4"/>
      <c r="O31" s="4"/>
      <c r="P31" s="4"/>
      <c r="Q31" s="10">
        <f t="shared" si="2"/>
        <v>20</v>
      </c>
    </row>
    <row r="32" spans="2:17" x14ac:dyDescent="0.25">
      <c r="B32" s="6">
        <f t="shared" si="1"/>
        <v>24</v>
      </c>
      <c r="C32" s="6"/>
      <c r="D32" s="37" t="s">
        <v>55</v>
      </c>
      <c r="E32" s="38"/>
      <c r="F32" s="38"/>
      <c r="G32" s="38"/>
      <c r="H32" s="38"/>
      <c r="I32" s="39"/>
      <c r="J32" s="4">
        <v>0</v>
      </c>
      <c r="K32" s="4">
        <v>70</v>
      </c>
      <c r="L32" s="4"/>
      <c r="M32" s="4"/>
      <c r="N32" s="4"/>
      <c r="O32" s="4"/>
      <c r="P32" s="4"/>
      <c r="Q32" s="10">
        <f t="shared" si="2"/>
        <v>10</v>
      </c>
    </row>
    <row r="33" spans="2:17" x14ac:dyDescent="0.25">
      <c r="B33" s="6">
        <f t="shared" si="1"/>
        <v>25</v>
      </c>
      <c r="C33" s="6"/>
      <c r="D33" s="37" t="s">
        <v>56</v>
      </c>
      <c r="E33" s="38"/>
      <c r="F33" s="38"/>
      <c r="G33" s="38"/>
      <c r="H33" s="38"/>
      <c r="I33" s="39"/>
      <c r="J33" s="4">
        <v>80</v>
      </c>
      <c r="K33" s="4">
        <v>85</v>
      </c>
      <c r="L33" s="4"/>
      <c r="M33" s="4"/>
      <c r="N33" s="4"/>
      <c r="O33" s="4"/>
      <c r="P33" s="4"/>
      <c r="Q33" s="10">
        <f t="shared" si="2"/>
        <v>23.571428571428573</v>
      </c>
    </row>
    <row r="34" spans="2:17" x14ac:dyDescent="0.25">
      <c r="B34" s="6">
        <f t="shared" si="1"/>
        <v>26</v>
      </c>
      <c r="C34" s="6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 t="shared" ref="J54:P54" si="4">COUNTIF(J9:J53,"&gt;=70")</f>
        <v>23</v>
      </c>
      <c r="K54" s="11">
        <f t="shared" si="4"/>
        <v>25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 t="shared" ref="J55:Q55" si="5">COUNTIF(J9:J53,"&lt;70")</f>
        <v>2</v>
      </c>
      <c r="K55" s="12">
        <f t="shared" si="5"/>
        <v>0</v>
      </c>
      <c r="L55" s="12">
        <f t="shared" si="5"/>
        <v>21</v>
      </c>
      <c r="M55" s="12">
        <f t="shared" si="5"/>
        <v>21</v>
      </c>
      <c r="N55" s="12">
        <f t="shared" si="5"/>
        <v>21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 t="shared" ref="J56:Q56" si="6">COUNT(J9:J53)</f>
        <v>25</v>
      </c>
      <c r="K56" s="12">
        <f t="shared" si="6"/>
        <v>25</v>
      </c>
      <c r="L56" s="12">
        <f t="shared" si="6"/>
        <v>21</v>
      </c>
      <c r="M56" s="12">
        <f t="shared" si="6"/>
        <v>21</v>
      </c>
      <c r="N56" s="12">
        <f t="shared" si="6"/>
        <v>21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0.92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0.08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4" zoomScale="84" zoomScaleNormal="84" workbookViewId="0">
      <selection activeCell="U22" sqref="U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26</v>
      </c>
      <c r="E4" s="28"/>
      <c r="F4" s="28"/>
      <c r="G4" s="28"/>
      <c r="I4" t="s">
        <v>1</v>
      </c>
      <c r="J4" s="29" t="s">
        <v>29</v>
      </c>
      <c r="K4" s="29"/>
      <c r="M4" t="s">
        <v>2</v>
      </c>
      <c r="N4" s="30">
        <v>45400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28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D9" s="37" t="s">
        <v>57</v>
      </c>
      <c r="E9" s="38"/>
      <c r="F9" s="38"/>
      <c r="G9" s="38"/>
      <c r="H9" s="38"/>
      <c r="I9" s="39"/>
      <c r="J9" s="4">
        <v>80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34</v>
      </c>
    </row>
    <row r="10" spans="2:18" x14ac:dyDescent="0.25">
      <c r="B10" s="6">
        <f>B9+1</f>
        <v>2</v>
      </c>
      <c r="D10" s="37" t="s">
        <v>58</v>
      </c>
      <c r="E10" s="38"/>
      <c r="F10" s="38"/>
      <c r="G10" s="38"/>
      <c r="H10" s="38"/>
      <c r="I10" s="39"/>
      <c r="J10" s="4">
        <v>90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7" si="0">SUM(J10:N10)/5</f>
        <v>34</v>
      </c>
    </row>
    <row r="11" spans="2:18" x14ac:dyDescent="0.25">
      <c r="B11" s="6">
        <f t="shared" ref="B11:B53" si="1">B10+1</f>
        <v>3</v>
      </c>
      <c r="D11" s="37" t="s">
        <v>59</v>
      </c>
      <c r="E11" s="38"/>
      <c r="F11" s="38"/>
      <c r="G11" s="38"/>
      <c r="H11" s="38"/>
      <c r="I11" s="39"/>
      <c r="J11" s="4">
        <v>75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31</v>
      </c>
    </row>
    <row r="12" spans="2:18" x14ac:dyDescent="0.25">
      <c r="B12" s="6">
        <f t="shared" si="1"/>
        <v>4</v>
      </c>
      <c r="D12" s="37" t="s">
        <v>60</v>
      </c>
      <c r="E12" s="38"/>
      <c r="F12" s="38"/>
      <c r="G12" s="38"/>
      <c r="H12" s="38"/>
      <c r="I12" s="39"/>
      <c r="J12" s="4">
        <v>75</v>
      </c>
      <c r="K12" s="4">
        <v>75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30</v>
      </c>
    </row>
    <row r="13" spans="2:18" x14ac:dyDescent="0.25">
      <c r="B13" s="6">
        <f t="shared" si="1"/>
        <v>5</v>
      </c>
      <c r="D13" s="37" t="s">
        <v>61</v>
      </c>
      <c r="E13" s="38"/>
      <c r="F13" s="38"/>
      <c r="G13" s="38"/>
      <c r="H13" s="38"/>
      <c r="I13" s="39"/>
      <c r="J13" s="4">
        <v>70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28</v>
      </c>
    </row>
    <row r="14" spans="2:18" x14ac:dyDescent="0.25">
      <c r="B14" s="6">
        <f t="shared" si="1"/>
        <v>6</v>
      </c>
      <c r="D14" s="37" t="s">
        <v>62</v>
      </c>
      <c r="E14" s="38"/>
      <c r="F14" s="38"/>
      <c r="G14" s="38"/>
      <c r="H14" s="38"/>
      <c r="I14" s="39"/>
      <c r="J14" s="4">
        <v>75</v>
      </c>
      <c r="K14" s="4">
        <v>75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30</v>
      </c>
    </row>
    <row r="15" spans="2:18" x14ac:dyDescent="0.25">
      <c r="B15" s="6">
        <f t="shared" si="1"/>
        <v>7</v>
      </c>
      <c r="D15" s="37" t="s">
        <v>63</v>
      </c>
      <c r="E15" s="38"/>
      <c r="F15" s="38"/>
      <c r="G15" s="38"/>
      <c r="H15" s="38"/>
      <c r="I15" s="39"/>
      <c r="J15" s="4">
        <v>75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31</v>
      </c>
    </row>
    <row r="16" spans="2:18" x14ac:dyDescent="0.25">
      <c r="B16" s="6">
        <f t="shared" si="1"/>
        <v>8</v>
      </c>
      <c r="D16" s="37" t="s">
        <v>64</v>
      </c>
      <c r="E16" s="38"/>
      <c r="F16" s="38"/>
      <c r="G16" s="38"/>
      <c r="H16" s="38"/>
      <c r="I16" s="39"/>
      <c r="J16" s="4">
        <v>90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34</v>
      </c>
    </row>
    <row r="17" spans="2:17" x14ac:dyDescent="0.25">
      <c r="B17" s="6">
        <f t="shared" si="1"/>
        <v>9</v>
      </c>
      <c r="D17" s="37" t="s">
        <v>65</v>
      </c>
      <c r="E17" s="38"/>
      <c r="F17" s="38"/>
      <c r="G17" s="38"/>
      <c r="H17" s="38"/>
      <c r="I17" s="39"/>
      <c r="J17" s="4">
        <v>70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28</v>
      </c>
    </row>
    <row r="18" spans="2:17" x14ac:dyDescent="0.25">
      <c r="B18" s="6">
        <f t="shared" si="1"/>
        <v>10</v>
      </c>
      <c r="D18" s="37" t="s">
        <v>66</v>
      </c>
      <c r="E18" s="38"/>
      <c r="F18" s="38"/>
      <c r="G18" s="38"/>
      <c r="H18" s="38"/>
      <c r="I18" s="39"/>
      <c r="J18" s="4">
        <v>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</v>
      </c>
    </row>
    <row r="19" spans="2:17" x14ac:dyDescent="0.25">
      <c r="B19" s="6">
        <f t="shared" si="1"/>
        <v>11</v>
      </c>
      <c r="D19" s="37" t="s">
        <v>67</v>
      </c>
      <c r="E19" s="38"/>
      <c r="F19" s="38"/>
      <c r="G19" s="38"/>
      <c r="H19" s="38"/>
      <c r="I19" s="39"/>
      <c r="J19" s="4">
        <v>70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28</v>
      </c>
    </row>
    <row r="20" spans="2:17" x14ac:dyDescent="0.25">
      <c r="B20" s="6">
        <f t="shared" si="1"/>
        <v>12</v>
      </c>
      <c r="D20" s="37" t="s">
        <v>68</v>
      </c>
      <c r="E20" s="38"/>
      <c r="F20" s="38"/>
      <c r="G20" s="38"/>
      <c r="H20" s="38"/>
      <c r="I20" s="39"/>
      <c r="J20" s="4">
        <v>70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28</v>
      </c>
    </row>
    <row r="21" spans="2:17" x14ac:dyDescent="0.25">
      <c r="B21" s="6">
        <f t="shared" si="1"/>
        <v>13</v>
      </c>
      <c r="D21" s="37" t="s">
        <v>69</v>
      </c>
      <c r="E21" s="38"/>
      <c r="F21" s="38"/>
      <c r="G21" s="38"/>
      <c r="H21" s="38"/>
      <c r="I21" s="39"/>
      <c r="J21" s="4">
        <v>70</v>
      </c>
      <c r="K21" s="4">
        <v>75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29</v>
      </c>
    </row>
    <row r="22" spans="2:17" x14ac:dyDescent="0.25">
      <c r="B22" s="6">
        <f t="shared" si="1"/>
        <v>14</v>
      </c>
      <c r="D22" s="37" t="s">
        <v>70</v>
      </c>
      <c r="E22" s="38"/>
      <c r="F22" s="38"/>
      <c r="G22" s="38"/>
      <c r="H22" s="38"/>
      <c r="I22" s="39"/>
      <c r="J22" s="4">
        <v>70</v>
      </c>
      <c r="K22" s="4">
        <v>75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29</v>
      </c>
    </row>
    <row r="23" spans="2:17" x14ac:dyDescent="0.25">
      <c r="B23" s="6">
        <f t="shared" si="1"/>
        <v>15</v>
      </c>
      <c r="D23" s="37" t="s">
        <v>71</v>
      </c>
      <c r="E23" s="38"/>
      <c r="F23" s="38"/>
      <c r="G23" s="38"/>
      <c r="H23" s="38"/>
      <c r="I23" s="39"/>
      <c r="J23" s="4">
        <v>70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28</v>
      </c>
    </row>
    <row r="24" spans="2:17" x14ac:dyDescent="0.25">
      <c r="B24" s="6">
        <f t="shared" si="1"/>
        <v>16</v>
      </c>
      <c r="D24" s="37" t="s">
        <v>72</v>
      </c>
      <c r="E24" s="38"/>
      <c r="F24" s="38"/>
      <c r="G24" s="38"/>
      <c r="H24" s="38"/>
      <c r="I24" s="39"/>
      <c r="J24" s="4">
        <v>70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28</v>
      </c>
    </row>
    <row r="25" spans="2:17" x14ac:dyDescent="0.25">
      <c r="B25" s="6">
        <f t="shared" si="1"/>
        <v>17</v>
      </c>
      <c r="D25" s="37" t="s">
        <v>73</v>
      </c>
      <c r="E25" s="38"/>
      <c r="F25" s="38"/>
      <c r="G25" s="38"/>
      <c r="H25" s="38"/>
      <c r="I25" s="39"/>
      <c r="J25" s="4">
        <v>80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32</v>
      </c>
    </row>
    <row r="26" spans="2:17" x14ac:dyDescent="0.25">
      <c r="B26" s="6">
        <f t="shared" si="1"/>
        <v>18</v>
      </c>
      <c r="D26" s="37" t="s">
        <v>74</v>
      </c>
      <c r="E26" s="38"/>
      <c r="F26" s="38"/>
      <c r="G26" s="38"/>
      <c r="H26" s="38"/>
      <c r="I26" s="39"/>
      <c r="J26" s="4">
        <v>70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28</v>
      </c>
    </row>
    <row r="27" spans="2:17" x14ac:dyDescent="0.25">
      <c r="B27" s="6">
        <f t="shared" si="1"/>
        <v>19</v>
      </c>
      <c r="D27" s="37" t="s">
        <v>75</v>
      </c>
      <c r="E27" s="38"/>
      <c r="F27" s="38"/>
      <c r="G27" s="38"/>
      <c r="H27" s="38"/>
      <c r="I27" s="39"/>
      <c r="J27" s="4">
        <v>70</v>
      </c>
      <c r="K27" s="4">
        <v>75</v>
      </c>
      <c r="L27" s="4">
        <v>0</v>
      </c>
      <c r="M27" s="4">
        <v>0</v>
      </c>
      <c r="N27" s="4">
        <v>0</v>
      </c>
      <c r="O27" s="4"/>
      <c r="P27" s="4"/>
      <c r="Q27" s="10">
        <f t="shared" si="0"/>
        <v>29</v>
      </c>
    </row>
    <row r="28" spans="2:17" x14ac:dyDescent="0.25">
      <c r="B28" s="6">
        <f t="shared" si="1"/>
        <v>20</v>
      </c>
      <c r="D28" s="37" t="s">
        <v>76</v>
      </c>
      <c r="E28" s="38"/>
      <c r="F28" s="38"/>
      <c r="G28" s="38"/>
      <c r="H28" s="38"/>
      <c r="I28" s="39"/>
      <c r="J28" s="4">
        <v>70</v>
      </c>
      <c r="K28" s="4">
        <v>75</v>
      </c>
      <c r="L28" s="4">
        <v>0</v>
      </c>
      <c r="M28" s="4">
        <v>0</v>
      </c>
      <c r="N28" s="4">
        <v>0</v>
      </c>
      <c r="O28" s="4"/>
      <c r="P28" s="4"/>
      <c r="Q28" s="10">
        <f t="shared" si="0"/>
        <v>29</v>
      </c>
    </row>
    <row r="29" spans="2:17" x14ac:dyDescent="0.25">
      <c r="B29" s="6">
        <f t="shared" si="1"/>
        <v>21</v>
      </c>
      <c r="D29" s="37" t="s">
        <v>77</v>
      </c>
      <c r="E29" s="38"/>
      <c r="F29" s="38"/>
      <c r="G29" s="38"/>
      <c r="H29" s="38"/>
      <c r="I29" s="39"/>
      <c r="J29" s="4">
        <v>80</v>
      </c>
      <c r="K29" s="4">
        <v>90</v>
      </c>
      <c r="L29" s="4">
        <v>0</v>
      </c>
      <c r="M29" s="4">
        <v>0</v>
      </c>
      <c r="N29" s="4">
        <v>0</v>
      </c>
      <c r="O29" s="4"/>
      <c r="P29" s="4"/>
      <c r="Q29" s="10">
        <f t="shared" si="0"/>
        <v>34</v>
      </c>
    </row>
    <row r="30" spans="2:17" x14ac:dyDescent="0.25">
      <c r="B30" s="6">
        <f t="shared" si="1"/>
        <v>22</v>
      </c>
      <c r="D30" s="37" t="s">
        <v>78</v>
      </c>
      <c r="E30" s="38"/>
      <c r="F30" s="38"/>
      <c r="G30" s="38"/>
      <c r="H30" s="38"/>
      <c r="I30" s="39"/>
      <c r="J30" s="16">
        <v>80</v>
      </c>
      <c r="K30" s="4">
        <v>80</v>
      </c>
      <c r="L30" s="4">
        <v>0</v>
      </c>
      <c r="M30" s="4">
        <v>0</v>
      </c>
      <c r="N30" s="4">
        <v>0</v>
      </c>
      <c r="O30" s="4"/>
      <c r="P30" s="4"/>
      <c r="Q30" s="10">
        <f t="shared" si="0"/>
        <v>32</v>
      </c>
    </row>
    <row r="31" spans="2:17" x14ac:dyDescent="0.25">
      <c r="B31" s="6">
        <f t="shared" si="1"/>
        <v>23</v>
      </c>
      <c r="D31" s="37" t="s">
        <v>79</v>
      </c>
      <c r="E31" s="38"/>
      <c r="F31" s="38"/>
      <c r="G31" s="38"/>
      <c r="H31" s="38"/>
      <c r="I31" s="39"/>
      <c r="J31" s="4">
        <v>70</v>
      </c>
      <c r="K31" s="4">
        <v>75</v>
      </c>
      <c r="L31" s="4">
        <v>0</v>
      </c>
      <c r="M31" s="4">
        <v>0</v>
      </c>
      <c r="N31" s="4">
        <v>0</v>
      </c>
      <c r="O31" s="4"/>
      <c r="P31" s="4"/>
      <c r="Q31" s="10">
        <f t="shared" si="0"/>
        <v>29</v>
      </c>
    </row>
    <row r="32" spans="2:17" x14ac:dyDescent="0.25">
      <c r="B32" s="6">
        <f t="shared" si="1"/>
        <v>24</v>
      </c>
      <c r="D32" s="37" t="s">
        <v>80</v>
      </c>
      <c r="E32" s="38"/>
      <c r="F32" s="38"/>
      <c r="G32" s="38"/>
      <c r="H32" s="38"/>
      <c r="I32" s="39"/>
      <c r="J32" s="4">
        <v>70</v>
      </c>
      <c r="K32" s="4">
        <v>75</v>
      </c>
      <c r="L32" s="4">
        <v>0</v>
      </c>
      <c r="M32" s="4">
        <v>0</v>
      </c>
      <c r="N32" s="4">
        <v>0</v>
      </c>
      <c r="O32" s="4"/>
      <c r="P32" s="4"/>
      <c r="Q32" s="10">
        <f t="shared" si="0"/>
        <v>29</v>
      </c>
    </row>
    <row r="33" spans="2:17" x14ac:dyDescent="0.25">
      <c r="B33" s="6">
        <f t="shared" si="1"/>
        <v>25</v>
      </c>
      <c r="D33" s="37" t="s">
        <v>81</v>
      </c>
      <c r="E33" s="38"/>
      <c r="F33" s="38"/>
      <c r="G33" s="38"/>
      <c r="H33" s="38"/>
      <c r="I33" s="39"/>
      <c r="J33" s="19">
        <v>80</v>
      </c>
      <c r="K33" s="4">
        <v>80</v>
      </c>
      <c r="L33" s="4">
        <v>0</v>
      </c>
      <c r="M33" s="4">
        <v>0</v>
      </c>
      <c r="N33" s="4">
        <v>0</v>
      </c>
      <c r="O33" s="4"/>
      <c r="P33" s="4"/>
      <c r="Q33" s="10">
        <f t="shared" si="0"/>
        <v>32</v>
      </c>
    </row>
    <row r="34" spans="2:17" x14ac:dyDescent="0.25">
      <c r="B34" s="6">
        <f t="shared" si="1"/>
        <v>26</v>
      </c>
      <c r="D34" s="37" t="s">
        <v>82</v>
      </c>
      <c r="E34" s="38"/>
      <c r="F34" s="38"/>
      <c r="G34" s="38"/>
      <c r="H34" s="38"/>
      <c r="I34" s="39"/>
      <c r="J34" s="4">
        <v>70</v>
      </c>
      <c r="K34" s="4">
        <v>70</v>
      </c>
      <c r="L34" s="4">
        <v>0</v>
      </c>
      <c r="M34" s="4">
        <v>0</v>
      </c>
      <c r="N34" s="4">
        <v>0</v>
      </c>
      <c r="O34" s="4"/>
      <c r="P34" s="4"/>
      <c r="Q34" s="10">
        <f t="shared" si="0"/>
        <v>28</v>
      </c>
    </row>
    <row r="35" spans="2:17" x14ac:dyDescent="0.25">
      <c r="B35" s="6">
        <f t="shared" si="1"/>
        <v>27</v>
      </c>
      <c r="D35" s="37" t="s">
        <v>83</v>
      </c>
      <c r="E35" s="38"/>
      <c r="F35" s="38"/>
      <c r="G35" s="38"/>
      <c r="H35" s="38"/>
      <c r="I35" s="39"/>
      <c r="J35" s="4">
        <v>75</v>
      </c>
      <c r="K35" s="4">
        <v>85</v>
      </c>
      <c r="L35" s="4">
        <v>0</v>
      </c>
      <c r="M35" s="4">
        <v>0</v>
      </c>
      <c r="N35" s="4">
        <v>0</v>
      </c>
      <c r="O35" s="4"/>
      <c r="P35" s="4"/>
      <c r="Q35" s="10">
        <f t="shared" si="0"/>
        <v>32</v>
      </c>
    </row>
    <row r="36" spans="2:17" x14ac:dyDescent="0.25">
      <c r="B36" s="6">
        <f t="shared" si="1"/>
        <v>28</v>
      </c>
      <c r="D36" s="37" t="s">
        <v>84</v>
      </c>
      <c r="E36" s="38"/>
      <c r="F36" s="38"/>
      <c r="G36" s="38"/>
      <c r="H36" s="38"/>
      <c r="I36" s="39"/>
      <c r="J36" s="4">
        <v>70</v>
      </c>
      <c r="K36" s="4">
        <v>70</v>
      </c>
      <c r="L36" s="4">
        <v>0</v>
      </c>
      <c r="M36" s="4">
        <v>0</v>
      </c>
      <c r="N36" s="4">
        <v>0</v>
      </c>
      <c r="O36" s="4"/>
      <c r="P36" s="4"/>
      <c r="Q36" s="10">
        <f t="shared" si="0"/>
        <v>28</v>
      </c>
    </row>
    <row r="37" spans="2:17" x14ac:dyDescent="0.25">
      <c r="B37" s="6">
        <f t="shared" si="1"/>
        <v>29</v>
      </c>
      <c r="D37" s="37" t="s">
        <v>85</v>
      </c>
      <c r="E37" s="38"/>
      <c r="F37" s="38"/>
      <c r="G37" s="38"/>
      <c r="H37" s="38"/>
      <c r="I37" s="39"/>
      <c r="J37" s="4">
        <v>0</v>
      </c>
      <c r="K37" s="4">
        <v>70</v>
      </c>
      <c r="L37" s="4">
        <v>0</v>
      </c>
      <c r="M37" s="4">
        <v>0</v>
      </c>
      <c r="N37" s="4">
        <v>0</v>
      </c>
      <c r="O37" s="4"/>
      <c r="P37" s="4"/>
      <c r="Q37" s="10">
        <f t="shared" si="0"/>
        <v>14</v>
      </c>
    </row>
    <row r="38" spans="2:17" x14ac:dyDescent="0.25">
      <c r="B38" s="6">
        <f t="shared" si="1"/>
        <v>30</v>
      </c>
      <c r="D38" s="37"/>
      <c r="E38" s="38"/>
      <c r="F38" s="38"/>
      <c r="G38" s="38"/>
      <c r="H38" s="38"/>
      <c r="I38" s="39"/>
      <c r="J38" s="1"/>
      <c r="K38" s="4">
        <v>0</v>
      </c>
      <c r="L38" s="4">
        <v>0</v>
      </c>
      <c r="M38" s="4">
        <v>0</v>
      </c>
      <c r="N38" s="4">
        <v>0</v>
      </c>
      <c r="O38" s="4"/>
      <c r="P38" s="4"/>
      <c r="Q38" s="10">
        <f t="shared" ref="Q10:Q48" si="2">SUM(J38:P38)/7</f>
        <v>0</v>
      </c>
    </row>
    <row r="39" spans="2:17" x14ac:dyDescent="0.25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27</v>
      </c>
      <c r="K54" s="11">
        <f t="shared" ref="K54:P54" si="4">COUNTIF(K9:K53,"&gt;=70")</f>
        <v>29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2</v>
      </c>
      <c r="K55" s="12">
        <f t="shared" ref="K55:Q55" si="6">COUNTIF(K9:K53,"&lt;70")</f>
        <v>1</v>
      </c>
      <c r="L55" s="12">
        <f t="shared" si="6"/>
        <v>30</v>
      </c>
      <c r="M55" s="12">
        <f t="shared" si="6"/>
        <v>30</v>
      </c>
      <c r="N55" s="12">
        <f t="shared" si="6"/>
        <v>30</v>
      </c>
      <c r="O55" s="12">
        <f t="shared" si="6"/>
        <v>18</v>
      </c>
      <c r="P55" s="12">
        <f t="shared" si="6"/>
        <v>18</v>
      </c>
      <c r="Q55" s="12">
        <f t="shared" si="6"/>
        <v>45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29</v>
      </c>
      <c r="K56" s="12">
        <f t="shared" ref="K56:Q56" si="7">COUNT(K9:K53)</f>
        <v>30</v>
      </c>
      <c r="L56" s="12">
        <f t="shared" si="7"/>
        <v>30</v>
      </c>
      <c r="M56" s="12">
        <f t="shared" si="7"/>
        <v>30</v>
      </c>
      <c r="N56" s="12">
        <f t="shared" si="7"/>
        <v>30</v>
      </c>
      <c r="O56" s="12">
        <f t="shared" si="7"/>
        <v>18</v>
      </c>
      <c r="P56" s="12">
        <f t="shared" si="7"/>
        <v>18</v>
      </c>
      <c r="Q56" s="12">
        <f t="shared" si="7"/>
        <v>45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0.93103448275862066</v>
      </c>
      <c r="K57" s="14">
        <f t="shared" ref="K57:Q57" si="8">K54/K56</f>
        <v>0.96666666666666667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6.8965517241379309E-2</v>
      </c>
      <c r="K58" s="13">
        <f t="shared" ref="K58:Q58" si="9">K55/K56</f>
        <v>3.3333333333333333E-2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6" zoomScale="84" zoomScaleNormal="84" workbookViewId="0">
      <selection activeCell="K22" sqref="K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30</v>
      </c>
      <c r="E4" s="28"/>
      <c r="F4" s="28"/>
      <c r="G4" s="28"/>
      <c r="I4" t="s">
        <v>1</v>
      </c>
      <c r="J4" s="29" t="s">
        <v>87</v>
      </c>
      <c r="K4" s="29"/>
      <c r="M4" t="s">
        <v>2</v>
      </c>
      <c r="N4" s="30">
        <v>45400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28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D9" s="43" t="s">
        <v>86</v>
      </c>
      <c r="E9" s="43"/>
      <c r="F9" s="43"/>
      <c r="G9" s="43"/>
      <c r="H9" s="43"/>
      <c r="I9" s="43"/>
      <c r="J9" s="17">
        <v>80</v>
      </c>
      <c r="K9" s="4">
        <v>80</v>
      </c>
      <c r="L9" s="4">
        <v>60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44</v>
      </c>
    </row>
    <row r="10" spans="2:18" x14ac:dyDescent="0.25">
      <c r="B10" s="6">
        <f>B9+1</f>
        <v>2</v>
      </c>
      <c r="D10" s="43" t="s">
        <v>88</v>
      </c>
      <c r="E10" s="43"/>
      <c r="F10" s="43"/>
      <c r="G10" s="43"/>
      <c r="H10" s="43"/>
      <c r="I10" s="43"/>
      <c r="J10" s="17">
        <v>95</v>
      </c>
      <c r="K10" s="4">
        <v>95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6" si="0">SUM(J10:N10)/5</f>
        <v>56</v>
      </c>
    </row>
    <row r="11" spans="2:18" x14ac:dyDescent="0.25">
      <c r="B11" s="6">
        <f t="shared" ref="B11:B53" si="1">B10+1</f>
        <v>3</v>
      </c>
      <c r="D11" s="43" t="s">
        <v>89</v>
      </c>
      <c r="E11" s="43"/>
      <c r="F11" s="43"/>
      <c r="G11" s="43"/>
      <c r="H11" s="43"/>
      <c r="I11" s="43"/>
      <c r="J11" s="17">
        <v>80</v>
      </c>
      <c r="K11" s="4">
        <v>80</v>
      </c>
      <c r="L11" s="4">
        <v>75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47</v>
      </c>
    </row>
    <row r="12" spans="2:18" x14ac:dyDescent="0.25">
      <c r="B12" s="6">
        <f t="shared" si="1"/>
        <v>4</v>
      </c>
      <c r="D12" s="43" t="s">
        <v>90</v>
      </c>
      <c r="E12" s="43"/>
      <c r="F12" s="43"/>
      <c r="G12" s="43"/>
      <c r="H12" s="43"/>
      <c r="I12" s="43"/>
      <c r="J12" s="17">
        <v>95</v>
      </c>
      <c r="K12" s="4">
        <v>95</v>
      </c>
      <c r="L12" s="4">
        <v>75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53</v>
      </c>
    </row>
    <row r="13" spans="2:18" x14ac:dyDescent="0.25">
      <c r="B13" s="6">
        <f t="shared" si="1"/>
        <v>5</v>
      </c>
      <c r="D13" s="43" t="s">
        <v>91</v>
      </c>
      <c r="E13" s="43"/>
      <c r="F13" s="43"/>
      <c r="G13" s="43"/>
      <c r="H13" s="43"/>
      <c r="I13" s="43"/>
      <c r="J13" s="17">
        <v>0</v>
      </c>
      <c r="K13" s="4">
        <v>0</v>
      </c>
      <c r="L13" s="4">
        <v>40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8</v>
      </c>
    </row>
    <row r="14" spans="2:18" x14ac:dyDescent="0.25">
      <c r="B14" s="6">
        <f t="shared" si="1"/>
        <v>6</v>
      </c>
      <c r="D14" s="43" t="s">
        <v>92</v>
      </c>
      <c r="E14" s="43"/>
      <c r="F14" s="43"/>
      <c r="G14" s="43"/>
      <c r="H14" s="43"/>
      <c r="I14" s="43"/>
      <c r="J14" s="17">
        <v>85</v>
      </c>
      <c r="K14" s="4">
        <v>85</v>
      </c>
      <c r="L14" s="4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51</v>
      </c>
    </row>
    <row r="15" spans="2:18" x14ac:dyDescent="0.25">
      <c r="B15" s="6">
        <f t="shared" si="1"/>
        <v>7</v>
      </c>
      <c r="D15" s="43" t="s">
        <v>93</v>
      </c>
      <c r="E15" s="43"/>
      <c r="F15" s="43"/>
      <c r="G15" s="43"/>
      <c r="H15" s="43"/>
      <c r="I15" s="43"/>
      <c r="J15" s="17">
        <v>80</v>
      </c>
      <c r="K15" s="4">
        <v>80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48</v>
      </c>
    </row>
    <row r="16" spans="2:18" x14ac:dyDescent="0.25">
      <c r="B16" s="6">
        <f t="shared" si="1"/>
        <v>8</v>
      </c>
      <c r="D16" s="43" t="s">
        <v>94</v>
      </c>
      <c r="E16" s="43"/>
      <c r="F16" s="43"/>
      <c r="G16" s="43"/>
      <c r="H16" s="43"/>
      <c r="I16" s="43"/>
      <c r="J16" s="4">
        <v>85</v>
      </c>
      <c r="K16" s="4">
        <v>80</v>
      </c>
      <c r="L16" s="4">
        <v>75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48</v>
      </c>
    </row>
    <row r="17" spans="2:17" x14ac:dyDescent="0.25">
      <c r="B17" s="6">
        <f t="shared" si="1"/>
        <v>9</v>
      </c>
      <c r="D17" s="43" t="s">
        <v>95</v>
      </c>
      <c r="E17" s="43"/>
      <c r="F17" s="43"/>
      <c r="G17" s="43"/>
      <c r="H17" s="43"/>
      <c r="I17" s="43"/>
      <c r="J17" s="4">
        <v>80</v>
      </c>
      <c r="K17" s="4">
        <v>80</v>
      </c>
      <c r="L17" s="4">
        <v>70</v>
      </c>
      <c r="M17" s="4"/>
      <c r="N17" s="4"/>
      <c r="O17" s="4"/>
      <c r="P17" s="4"/>
      <c r="Q17" s="10">
        <f t="shared" ref="Q17:Q48" si="2">SUM(J17:P17)/7</f>
        <v>32.857142857142854</v>
      </c>
    </row>
    <row r="18" spans="2:17" x14ac:dyDescent="0.25">
      <c r="B18" s="6">
        <f t="shared" si="1"/>
        <v>10</v>
      </c>
      <c r="D18" s="43" t="s">
        <v>96</v>
      </c>
      <c r="E18" s="43"/>
      <c r="F18" s="43"/>
      <c r="G18" s="43"/>
      <c r="H18" s="43"/>
      <c r="I18" s="43"/>
      <c r="J18" s="4">
        <v>80</v>
      </c>
      <c r="K18" s="4">
        <v>80</v>
      </c>
      <c r="L18" s="4">
        <v>70</v>
      </c>
      <c r="M18" s="4"/>
      <c r="N18" s="4"/>
      <c r="O18" s="4"/>
      <c r="P18" s="4"/>
      <c r="Q18" s="10">
        <f t="shared" si="2"/>
        <v>32.857142857142854</v>
      </c>
    </row>
    <row r="19" spans="2:17" x14ac:dyDescent="0.25">
      <c r="B19" s="6">
        <f t="shared" si="1"/>
        <v>11</v>
      </c>
      <c r="D19" s="43" t="s">
        <v>97</v>
      </c>
      <c r="E19" s="43"/>
      <c r="F19" s="43"/>
      <c r="G19" s="43"/>
      <c r="H19" s="43"/>
      <c r="I19" s="43"/>
      <c r="J19" s="4">
        <v>0</v>
      </c>
      <c r="K19" s="4">
        <v>70</v>
      </c>
      <c r="L19" s="4">
        <v>70</v>
      </c>
      <c r="M19" s="4"/>
      <c r="N19" s="4"/>
      <c r="O19" s="4"/>
      <c r="P19" s="4"/>
      <c r="Q19" s="10">
        <f t="shared" si="2"/>
        <v>20</v>
      </c>
    </row>
    <row r="20" spans="2:17" x14ac:dyDescent="0.25">
      <c r="B20" s="6">
        <f t="shared" si="1"/>
        <v>12</v>
      </c>
      <c r="D20" s="43" t="s">
        <v>98</v>
      </c>
      <c r="E20" s="43"/>
      <c r="F20" s="43"/>
      <c r="G20" s="43"/>
      <c r="H20" s="43"/>
      <c r="I20" s="43"/>
      <c r="J20" s="4">
        <v>0</v>
      </c>
      <c r="K20" s="4">
        <v>70</v>
      </c>
      <c r="L20" s="4">
        <v>75</v>
      </c>
      <c r="M20" s="4"/>
      <c r="N20" s="4"/>
      <c r="O20" s="4"/>
      <c r="P20" s="4"/>
      <c r="Q20" s="10">
        <f t="shared" si="2"/>
        <v>20.714285714285715</v>
      </c>
    </row>
    <row r="21" spans="2:17" x14ac:dyDescent="0.25">
      <c r="B21" s="6">
        <f t="shared" si="1"/>
        <v>13</v>
      </c>
      <c r="D21" s="43" t="s">
        <v>99</v>
      </c>
      <c r="E21" s="43"/>
      <c r="F21" s="43"/>
      <c r="G21" s="43"/>
      <c r="H21" s="43"/>
      <c r="I21" s="43"/>
      <c r="J21" s="4">
        <v>0</v>
      </c>
      <c r="K21" s="4">
        <v>70</v>
      </c>
      <c r="L21" s="4">
        <v>0</v>
      </c>
      <c r="M21" s="4"/>
      <c r="N21" s="4"/>
      <c r="O21" s="4"/>
      <c r="P21" s="4"/>
      <c r="Q21" s="10">
        <f t="shared" si="2"/>
        <v>10</v>
      </c>
    </row>
    <row r="22" spans="2:17" x14ac:dyDescent="0.25">
      <c r="B22" s="6">
        <f t="shared" si="1"/>
        <v>14</v>
      </c>
      <c r="D22" s="43" t="s">
        <v>100</v>
      </c>
      <c r="E22" s="43"/>
      <c r="F22" s="43"/>
      <c r="G22" s="43"/>
      <c r="H22" s="43"/>
      <c r="I22" s="43"/>
      <c r="J22" s="4">
        <v>85</v>
      </c>
      <c r="K22" s="4">
        <v>85</v>
      </c>
      <c r="L22" s="4">
        <v>80</v>
      </c>
      <c r="M22" s="4"/>
      <c r="N22" s="4"/>
      <c r="O22" s="4"/>
      <c r="P22" s="4"/>
      <c r="Q22" s="10">
        <f t="shared" si="2"/>
        <v>35.714285714285715</v>
      </c>
    </row>
    <row r="23" spans="2:17" x14ac:dyDescent="0.25">
      <c r="B23" s="6">
        <f t="shared" si="1"/>
        <v>15</v>
      </c>
      <c r="D23" s="43" t="s">
        <v>101</v>
      </c>
      <c r="E23" s="43"/>
      <c r="F23" s="43"/>
      <c r="G23" s="43"/>
      <c r="H23" s="43"/>
      <c r="I23" s="43"/>
      <c r="J23" s="4">
        <v>90</v>
      </c>
      <c r="K23" s="4">
        <v>90</v>
      </c>
      <c r="L23" s="4">
        <v>85</v>
      </c>
      <c r="M23" s="4"/>
      <c r="N23" s="4"/>
      <c r="O23" s="4"/>
      <c r="P23" s="4"/>
      <c r="Q23" s="10">
        <f t="shared" si="2"/>
        <v>37.857142857142854</v>
      </c>
    </row>
    <row r="24" spans="2:17" x14ac:dyDescent="0.25">
      <c r="B24" s="6">
        <f t="shared" si="1"/>
        <v>16</v>
      </c>
      <c r="D24" s="43" t="s">
        <v>102</v>
      </c>
      <c r="E24" s="43"/>
      <c r="F24" s="43"/>
      <c r="G24" s="43"/>
      <c r="H24" s="43"/>
      <c r="I24" s="43"/>
      <c r="J24" s="1">
        <v>80</v>
      </c>
      <c r="K24" s="4">
        <v>80</v>
      </c>
      <c r="L24" s="4">
        <v>80</v>
      </c>
      <c r="M24" s="4"/>
      <c r="N24" s="4"/>
      <c r="O24" s="4"/>
      <c r="P24" s="4"/>
      <c r="Q24" s="10">
        <f t="shared" si="2"/>
        <v>34.285714285714285</v>
      </c>
    </row>
    <row r="25" spans="2:17" x14ac:dyDescent="0.25">
      <c r="B25" s="6">
        <f t="shared" si="1"/>
        <v>17</v>
      </c>
      <c r="D25" s="43" t="s">
        <v>103</v>
      </c>
      <c r="E25" s="43"/>
      <c r="F25" s="43"/>
      <c r="G25" s="43"/>
      <c r="H25" s="43"/>
      <c r="I25" s="43"/>
      <c r="J25" s="4">
        <v>100</v>
      </c>
      <c r="K25" s="4">
        <v>100</v>
      </c>
      <c r="L25" s="4">
        <v>100</v>
      </c>
      <c r="M25" s="4"/>
      <c r="N25" s="4"/>
      <c r="O25" s="4"/>
      <c r="P25" s="4"/>
      <c r="Q25" s="10">
        <f>SUM(J25:P25)/7</f>
        <v>42.857142857142854</v>
      </c>
    </row>
    <row r="26" spans="2:17" x14ac:dyDescent="0.25">
      <c r="B26" s="6">
        <f t="shared" si="1"/>
        <v>18</v>
      </c>
      <c r="D26" s="43" t="s">
        <v>104</v>
      </c>
      <c r="E26" s="43"/>
      <c r="F26" s="43"/>
      <c r="G26" s="43"/>
      <c r="H26" s="43"/>
      <c r="I26" s="43"/>
      <c r="J26" s="4">
        <v>80</v>
      </c>
      <c r="K26" s="4">
        <v>80</v>
      </c>
      <c r="L26" s="4">
        <v>80</v>
      </c>
      <c r="M26" s="4"/>
      <c r="N26" s="4"/>
      <c r="O26" s="4"/>
      <c r="P26" s="4"/>
      <c r="Q26" s="10">
        <f t="shared" si="2"/>
        <v>34.285714285714285</v>
      </c>
    </row>
    <row r="27" spans="2:17" x14ac:dyDescent="0.25">
      <c r="B27" s="6">
        <f t="shared" si="1"/>
        <v>19</v>
      </c>
      <c r="D27" s="43" t="s">
        <v>105</v>
      </c>
      <c r="E27" s="43"/>
      <c r="F27" s="43"/>
      <c r="G27" s="43"/>
      <c r="H27" s="43"/>
      <c r="I27" s="43"/>
      <c r="J27" s="4">
        <v>80</v>
      </c>
      <c r="K27" s="4">
        <v>80</v>
      </c>
      <c r="L27" s="4">
        <v>80</v>
      </c>
      <c r="M27" s="4"/>
      <c r="N27" s="4"/>
      <c r="O27" s="4"/>
      <c r="P27" s="4"/>
      <c r="Q27" s="10">
        <f t="shared" si="2"/>
        <v>34.285714285714285</v>
      </c>
    </row>
    <row r="28" spans="2:17" x14ac:dyDescent="0.25">
      <c r="B28" s="6">
        <f t="shared" si="1"/>
        <v>20</v>
      </c>
      <c r="D28" s="43" t="s">
        <v>115</v>
      </c>
      <c r="E28" s="43"/>
      <c r="F28" s="43"/>
      <c r="G28" s="43"/>
      <c r="H28" s="43"/>
      <c r="I28" s="43"/>
      <c r="J28" s="4">
        <v>90</v>
      </c>
      <c r="K28" s="4">
        <v>90</v>
      </c>
      <c r="L28" s="4">
        <v>85</v>
      </c>
      <c r="M28" s="4"/>
      <c r="N28" s="4"/>
      <c r="O28" s="4"/>
      <c r="P28" s="4"/>
      <c r="Q28" s="10">
        <f t="shared" si="2"/>
        <v>37.857142857142854</v>
      </c>
    </row>
    <row r="29" spans="2:17" x14ac:dyDescent="0.25">
      <c r="B29" s="6">
        <f t="shared" si="1"/>
        <v>21</v>
      </c>
      <c r="D29" s="43" t="s">
        <v>106</v>
      </c>
      <c r="E29" s="43"/>
      <c r="F29" s="43"/>
      <c r="G29" s="43"/>
      <c r="H29" s="43"/>
      <c r="I29" s="43"/>
      <c r="J29" s="4">
        <v>80</v>
      </c>
      <c r="K29" s="4">
        <v>80</v>
      </c>
      <c r="L29" s="4">
        <v>80</v>
      </c>
      <c r="M29" s="4"/>
      <c r="N29" s="4"/>
      <c r="O29" s="4"/>
      <c r="P29" s="4"/>
      <c r="Q29" s="10">
        <f t="shared" si="2"/>
        <v>34.285714285714285</v>
      </c>
    </row>
    <row r="30" spans="2:17" x14ac:dyDescent="0.25">
      <c r="B30" s="6">
        <f t="shared" si="1"/>
        <v>22</v>
      </c>
      <c r="D30" s="43" t="s">
        <v>107</v>
      </c>
      <c r="E30" s="43"/>
      <c r="F30" s="43"/>
      <c r="G30" s="43"/>
      <c r="H30" s="43"/>
      <c r="I30" s="43"/>
      <c r="J30" s="4">
        <v>80</v>
      </c>
      <c r="K30" s="4">
        <v>80</v>
      </c>
      <c r="L30" s="4">
        <v>75</v>
      </c>
      <c r="M30" s="4"/>
      <c r="N30" s="4"/>
      <c r="O30" s="4"/>
      <c r="P30" s="4"/>
      <c r="Q30" s="10">
        <f t="shared" si="2"/>
        <v>33.571428571428569</v>
      </c>
    </row>
    <row r="31" spans="2:17" x14ac:dyDescent="0.25">
      <c r="B31" s="6">
        <f t="shared" si="1"/>
        <v>23</v>
      </c>
      <c r="D31" s="43" t="s">
        <v>108</v>
      </c>
      <c r="E31" s="43"/>
      <c r="F31" s="43"/>
      <c r="G31" s="43"/>
      <c r="H31" s="43"/>
      <c r="I31" s="43"/>
      <c r="J31" s="4">
        <v>95</v>
      </c>
      <c r="K31" s="4">
        <v>95</v>
      </c>
      <c r="L31" s="4">
        <v>90</v>
      </c>
      <c r="M31" s="4"/>
      <c r="N31" s="4"/>
      <c r="O31" s="4"/>
      <c r="P31" s="4"/>
      <c r="Q31" s="10">
        <f t="shared" si="2"/>
        <v>40</v>
      </c>
    </row>
    <row r="32" spans="2:17" x14ac:dyDescent="0.25">
      <c r="B32" s="6">
        <f t="shared" si="1"/>
        <v>24</v>
      </c>
      <c r="D32" s="43" t="s">
        <v>109</v>
      </c>
      <c r="E32" s="43"/>
      <c r="F32" s="43"/>
      <c r="G32" s="43"/>
      <c r="H32" s="43"/>
      <c r="I32" s="43"/>
      <c r="J32" s="4">
        <v>100</v>
      </c>
      <c r="K32" s="4">
        <v>100</v>
      </c>
      <c r="L32" s="4">
        <v>95</v>
      </c>
      <c r="M32" s="4"/>
      <c r="N32" s="4"/>
      <c r="O32" s="4"/>
      <c r="P32" s="4"/>
      <c r="Q32" s="10">
        <f t="shared" si="2"/>
        <v>42.142857142857146</v>
      </c>
    </row>
    <row r="33" spans="2:17" x14ac:dyDescent="0.25">
      <c r="B33" s="6">
        <f t="shared" si="1"/>
        <v>25</v>
      </c>
      <c r="D33" s="43" t="s">
        <v>110</v>
      </c>
      <c r="E33" s="43"/>
      <c r="F33" s="43"/>
      <c r="G33" s="43"/>
      <c r="H33" s="43"/>
      <c r="I33" s="43"/>
      <c r="J33" s="4">
        <v>75</v>
      </c>
      <c r="K33" s="4">
        <v>80</v>
      </c>
      <c r="L33" s="4">
        <v>80</v>
      </c>
      <c r="M33" s="4"/>
      <c r="N33" s="4"/>
      <c r="O33" s="4"/>
      <c r="P33" s="4"/>
      <c r="Q33" s="10">
        <f t="shared" si="2"/>
        <v>33.571428571428569</v>
      </c>
    </row>
    <row r="34" spans="2:17" x14ac:dyDescent="0.25">
      <c r="B34" s="6">
        <f t="shared" si="1"/>
        <v>26</v>
      </c>
      <c r="C34" s="6"/>
      <c r="D34" s="43" t="s">
        <v>111</v>
      </c>
      <c r="E34" s="43"/>
      <c r="F34" s="43"/>
      <c r="G34" s="43"/>
      <c r="H34" s="43"/>
      <c r="I34" s="43"/>
      <c r="J34" s="4">
        <v>80</v>
      </c>
      <c r="K34" s="4">
        <v>80</v>
      </c>
      <c r="L34" s="4">
        <v>75</v>
      </c>
      <c r="M34" s="4"/>
      <c r="N34" s="4"/>
      <c r="O34" s="4"/>
      <c r="P34" s="4"/>
      <c r="Q34" s="10">
        <f t="shared" si="2"/>
        <v>33.571428571428569</v>
      </c>
    </row>
    <row r="35" spans="2:17" x14ac:dyDescent="0.25">
      <c r="B35" s="6">
        <f t="shared" si="1"/>
        <v>27</v>
      </c>
      <c r="C35" s="6"/>
      <c r="D35" s="43" t="s">
        <v>112</v>
      </c>
      <c r="E35" s="43"/>
      <c r="F35" s="43"/>
      <c r="G35" s="43"/>
      <c r="H35" s="43"/>
      <c r="I35" s="43"/>
      <c r="J35" s="4">
        <v>90</v>
      </c>
      <c r="K35" s="4">
        <v>90</v>
      </c>
      <c r="L35" s="4">
        <v>80</v>
      </c>
      <c r="M35" s="4"/>
      <c r="N35" s="4"/>
      <c r="O35" s="4"/>
      <c r="P35" s="4"/>
      <c r="Q35" s="10">
        <f t="shared" si="2"/>
        <v>37.142857142857146</v>
      </c>
    </row>
    <row r="36" spans="2:17" x14ac:dyDescent="0.25">
      <c r="B36" s="6">
        <f t="shared" si="1"/>
        <v>28</v>
      </c>
      <c r="C36" s="6"/>
      <c r="D36" s="43" t="s">
        <v>113</v>
      </c>
      <c r="E36" s="43"/>
      <c r="F36" s="43"/>
      <c r="G36" s="43"/>
      <c r="H36" s="43"/>
      <c r="I36" s="43"/>
      <c r="J36" s="4">
        <v>80</v>
      </c>
      <c r="K36" s="4">
        <v>80</v>
      </c>
      <c r="L36" s="4">
        <v>80</v>
      </c>
      <c r="M36" s="4"/>
      <c r="N36" s="4"/>
      <c r="O36" s="4"/>
      <c r="P36" s="4"/>
      <c r="Q36" s="10">
        <f t="shared" si="2"/>
        <v>34.285714285714285</v>
      </c>
    </row>
    <row r="37" spans="2:17" x14ac:dyDescent="0.25">
      <c r="B37" s="6">
        <f t="shared" si="1"/>
        <v>29</v>
      </c>
      <c r="C37" s="6"/>
      <c r="D37" s="43" t="s">
        <v>114</v>
      </c>
      <c r="E37" s="43"/>
      <c r="F37" s="43"/>
      <c r="G37" s="43"/>
      <c r="H37" s="43"/>
      <c r="I37" s="43"/>
      <c r="J37" s="4">
        <v>100</v>
      </c>
      <c r="K37" s="4">
        <v>100</v>
      </c>
      <c r="L37" s="4">
        <v>100</v>
      </c>
      <c r="M37" s="4"/>
      <c r="N37" s="4"/>
      <c r="O37" s="4"/>
      <c r="P37" s="4"/>
      <c r="Q37" s="10">
        <f t="shared" si="2"/>
        <v>42.857142857142854</v>
      </c>
    </row>
    <row r="38" spans="2:17" x14ac:dyDescent="0.25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25</v>
      </c>
      <c r="K54" s="11">
        <f t="shared" ref="K54:P54" si="4">COUNTIF(K9:K53,"&gt;=70")</f>
        <v>28</v>
      </c>
      <c r="L54" s="11">
        <f t="shared" si="4"/>
        <v>26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4</v>
      </c>
      <c r="K55" s="12">
        <f t="shared" ref="K55:Q55" si="6">COUNTIF(K9:K53,"&lt;70")</f>
        <v>1</v>
      </c>
      <c r="L55" s="12">
        <f t="shared" si="6"/>
        <v>3</v>
      </c>
      <c r="M55" s="12">
        <f t="shared" si="6"/>
        <v>8</v>
      </c>
      <c r="N55" s="12">
        <f t="shared" si="6"/>
        <v>8</v>
      </c>
      <c r="O55" s="12">
        <f t="shared" si="6"/>
        <v>8</v>
      </c>
      <c r="P55" s="12">
        <f t="shared" si="6"/>
        <v>8</v>
      </c>
      <c r="Q55" s="12">
        <f t="shared" si="6"/>
        <v>45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29</v>
      </c>
      <c r="K56" s="12">
        <f t="shared" ref="K56:Q56" si="7">COUNT(K9:K53)</f>
        <v>29</v>
      </c>
      <c r="L56" s="12">
        <f t="shared" si="7"/>
        <v>29</v>
      </c>
      <c r="M56" s="12">
        <f t="shared" si="7"/>
        <v>8</v>
      </c>
      <c r="N56" s="12">
        <f t="shared" si="7"/>
        <v>8</v>
      </c>
      <c r="O56" s="12">
        <f t="shared" si="7"/>
        <v>8</v>
      </c>
      <c r="P56" s="12">
        <f t="shared" si="7"/>
        <v>8</v>
      </c>
      <c r="Q56" s="12">
        <f t="shared" si="7"/>
        <v>45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0.86206896551724133</v>
      </c>
      <c r="K57" s="14">
        <f t="shared" ref="K57:Q57" si="8">K54/K56</f>
        <v>0.96551724137931039</v>
      </c>
      <c r="L57" s="14">
        <f t="shared" si="8"/>
        <v>0.89655172413793105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0.13793103448275862</v>
      </c>
      <c r="K58" s="13">
        <f t="shared" ref="K58:Q58" si="9">K55/K56</f>
        <v>3.4482758620689655E-2</v>
      </c>
      <c r="L58" s="14">
        <f t="shared" si="9"/>
        <v>0.10344827586206896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K9" sqref="K9:K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25</v>
      </c>
      <c r="E4" s="28"/>
      <c r="F4" s="28"/>
      <c r="G4" s="28"/>
      <c r="I4" t="s">
        <v>1</v>
      </c>
      <c r="J4" s="29" t="s">
        <v>31</v>
      </c>
      <c r="K4" s="29"/>
      <c r="M4" t="s">
        <v>2</v>
      </c>
      <c r="N4" s="30">
        <v>45400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28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D9" s="43" t="s">
        <v>116</v>
      </c>
      <c r="E9" s="43"/>
      <c r="F9" s="43"/>
      <c r="G9" s="43"/>
      <c r="H9" s="43"/>
      <c r="I9" s="43"/>
      <c r="J9" s="4">
        <v>80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32</v>
      </c>
    </row>
    <row r="10" spans="2:18" x14ac:dyDescent="0.25">
      <c r="B10" s="6">
        <f>B9+1</f>
        <v>2</v>
      </c>
      <c r="D10" s="43" t="s">
        <v>117</v>
      </c>
      <c r="E10" s="43"/>
      <c r="F10" s="43"/>
      <c r="G10" s="43"/>
      <c r="H10" s="43"/>
      <c r="I10" s="43"/>
      <c r="J10" s="4">
        <v>80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SUM(J10:N10)/5</f>
        <v>32</v>
      </c>
    </row>
    <row r="11" spans="2:18" x14ac:dyDescent="0.25">
      <c r="B11" s="6">
        <f t="shared" ref="B11:B53" si="1">B10+1</f>
        <v>3</v>
      </c>
      <c r="D11" s="43" t="s">
        <v>118</v>
      </c>
      <c r="E11" s="43"/>
      <c r="F11" s="43"/>
      <c r="G11" s="43"/>
      <c r="H11" s="43"/>
      <c r="I11" s="43"/>
      <c r="J11" s="4">
        <v>90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37</v>
      </c>
    </row>
    <row r="12" spans="2:18" x14ac:dyDescent="0.25">
      <c r="B12" s="6">
        <f t="shared" si="1"/>
        <v>4</v>
      </c>
      <c r="D12" s="43" t="s">
        <v>119</v>
      </c>
      <c r="E12" s="43"/>
      <c r="F12" s="43"/>
      <c r="G12" s="43"/>
      <c r="H12" s="43"/>
      <c r="I12" s="43"/>
      <c r="J12" s="4">
        <v>80</v>
      </c>
      <c r="K12" s="4">
        <v>75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31</v>
      </c>
    </row>
    <row r="13" spans="2:18" x14ac:dyDescent="0.25">
      <c r="B13" s="6">
        <f t="shared" si="1"/>
        <v>5</v>
      </c>
      <c r="D13" s="43" t="s">
        <v>120</v>
      </c>
      <c r="E13" s="43"/>
      <c r="F13" s="43"/>
      <c r="G13" s="43"/>
      <c r="H13" s="43"/>
      <c r="I13" s="43"/>
      <c r="J13" s="4">
        <v>75</v>
      </c>
      <c r="K13" s="4">
        <v>75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30</v>
      </c>
    </row>
    <row r="14" spans="2:18" x14ac:dyDescent="0.25">
      <c r="B14" s="6">
        <f t="shared" si="1"/>
        <v>6</v>
      </c>
      <c r="D14" s="43" t="s">
        <v>121</v>
      </c>
      <c r="E14" s="43"/>
      <c r="F14" s="43"/>
      <c r="G14" s="43"/>
      <c r="H14" s="43"/>
      <c r="I14" s="43"/>
      <c r="J14" s="4">
        <v>75</v>
      </c>
      <c r="K14" s="4">
        <v>75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30</v>
      </c>
    </row>
    <row r="15" spans="2:18" x14ac:dyDescent="0.25">
      <c r="B15" s="6">
        <f t="shared" si="1"/>
        <v>7</v>
      </c>
      <c r="D15" s="43" t="s">
        <v>122</v>
      </c>
      <c r="E15" s="43"/>
      <c r="F15" s="43"/>
      <c r="G15" s="43"/>
      <c r="H15" s="43"/>
      <c r="I15" s="43"/>
      <c r="J15" s="4">
        <v>80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32</v>
      </c>
    </row>
    <row r="16" spans="2:18" x14ac:dyDescent="0.25">
      <c r="B16" s="6">
        <f t="shared" si="1"/>
        <v>8</v>
      </c>
      <c r="D16" s="43" t="s">
        <v>123</v>
      </c>
      <c r="E16" s="43"/>
      <c r="F16" s="43"/>
      <c r="G16" s="43"/>
      <c r="H16" s="43"/>
      <c r="I16" s="43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D17" s="43" t="s">
        <v>124</v>
      </c>
      <c r="E17" s="43"/>
      <c r="F17" s="43"/>
      <c r="G17" s="43"/>
      <c r="H17" s="43"/>
      <c r="I17" s="43"/>
      <c r="J17" s="4">
        <v>75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31</v>
      </c>
    </row>
    <row r="18" spans="2:17" x14ac:dyDescent="0.25">
      <c r="B18" s="6">
        <f t="shared" si="1"/>
        <v>10</v>
      </c>
      <c r="D18" s="43" t="s">
        <v>125</v>
      </c>
      <c r="E18" s="43"/>
      <c r="F18" s="43"/>
      <c r="G18" s="43"/>
      <c r="H18" s="43"/>
      <c r="I18" s="43"/>
      <c r="J18" s="4">
        <v>80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32</v>
      </c>
    </row>
    <row r="19" spans="2:17" x14ac:dyDescent="0.25">
      <c r="B19" s="6">
        <f t="shared" si="1"/>
        <v>11</v>
      </c>
      <c r="D19" s="43" t="s">
        <v>126</v>
      </c>
      <c r="E19" s="43"/>
      <c r="F19" s="43"/>
      <c r="G19" s="43"/>
      <c r="H19" s="43"/>
      <c r="I19" s="43"/>
      <c r="J19" s="4">
        <v>80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32</v>
      </c>
    </row>
    <row r="20" spans="2:17" x14ac:dyDescent="0.25">
      <c r="B20" s="6">
        <f t="shared" si="1"/>
        <v>12</v>
      </c>
      <c r="D20" s="43" t="s">
        <v>127</v>
      </c>
      <c r="E20" s="43"/>
      <c r="F20" s="43"/>
      <c r="G20" s="43"/>
      <c r="H20" s="43"/>
      <c r="I20" s="43"/>
      <c r="J20" s="4">
        <v>80</v>
      </c>
      <c r="K20" s="4">
        <v>75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31</v>
      </c>
    </row>
    <row r="21" spans="2:17" x14ac:dyDescent="0.25">
      <c r="B21" s="6">
        <f t="shared" si="1"/>
        <v>13</v>
      </c>
      <c r="D21" s="43" t="s">
        <v>128</v>
      </c>
      <c r="E21" s="43"/>
      <c r="F21" s="43"/>
      <c r="G21" s="43"/>
      <c r="H21" s="43"/>
      <c r="I21" s="43"/>
      <c r="J21" s="4">
        <v>75</v>
      </c>
      <c r="K21" s="4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31</v>
      </c>
    </row>
    <row r="22" spans="2:17" x14ac:dyDescent="0.25">
      <c r="B22" s="6">
        <f t="shared" si="1"/>
        <v>14</v>
      </c>
      <c r="D22" s="43" t="s">
        <v>129</v>
      </c>
      <c r="E22" s="43"/>
      <c r="F22" s="43"/>
      <c r="G22" s="43"/>
      <c r="H22" s="43"/>
      <c r="I22" s="43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D23" s="43"/>
      <c r="E23" s="43"/>
      <c r="F23" s="43"/>
      <c r="G23" s="43"/>
      <c r="H23" s="43"/>
      <c r="I23" s="43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D24" s="43"/>
      <c r="E24" s="43"/>
      <c r="F24" s="43"/>
      <c r="G24" s="43"/>
      <c r="H24" s="43"/>
      <c r="I24" s="43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D25" s="43"/>
      <c r="E25" s="43"/>
      <c r="F25" s="43"/>
      <c r="G25" s="43"/>
      <c r="H25" s="43"/>
      <c r="I25" s="43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36"/>
      <c r="E26" s="36"/>
      <c r="F26" s="36"/>
      <c r="G26" s="36"/>
      <c r="H26" s="36"/>
      <c r="I26" s="36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6"/>
      <c r="E27" s="36"/>
      <c r="F27" s="36"/>
      <c r="G27" s="36"/>
      <c r="H27" s="36"/>
      <c r="I27" s="36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6"/>
      <c r="E28" s="36"/>
      <c r="F28" s="36"/>
      <c r="G28" s="36"/>
      <c r="H28" s="36"/>
      <c r="I28" s="36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6"/>
      <c r="E29" s="36"/>
      <c r="F29" s="36"/>
      <c r="G29" s="36"/>
      <c r="H29" s="36"/>
      <c r="I29" s="36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6"/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ref="Q46:Q48" si="2">SUM(J46:P46)/7</f>
        <v>0</v>
      </c>
    </row>
    <row r="47" spans="2:17" x14ac:dyDescent="0.25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12</v>
      </c>
      <c r="K54" s="11">
        <f t="shared" ref="K54:P54" si="4">COUNTIF(K9:K53,"&gt;=70")</f>
        <v>12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2</v>
      </c>
      <c r="K55" s="12">
        <f t="shared" ref="K55:Q55" si="6">COUNTIF(K9:K53,"&lt;70")</f>
        <v>2</v>
      </c>
      <c r="L55" s="12">
        <f t="shared" si="6"/>
        <v>14</v>
      </c>
      <c r="M55" s="12">
        <f t="shared" si="6"/>
        <v>14</v>
      </c>
      <c r="N55" s="12">
        <f t="shared" si="6"/>
        <v>14</v>
      </c>
      <c r="O55" s="12">
        <f t="shared" si="6"/>
        <v>14</v>
      </c>
      <c r="P55" s="12">
        <f t="shared" si="6"/>
        <v>14</v>
      </c>
      <c r="Q55" s="12">
        <f t="shared" si="6"/>
        <v>25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14</v>
      </c>
      <c r="K56" s="12">
        <f t="shared" ref="K56:Q56" si="7">COUNT(K9:K53)</f>
        <v>14</v>
      </c>
      <c r="L56" s="12">
        <f t="shared" si="7"/>
        <v>14</v>
      </c>
      <c r="M56" s="12">
        <f t="shared" si="7"/>
        <v>14</v>
      </c>
      <c r="N56" s="12">
        <f t="shared" si="7"/>
        <v>14</v>
      </c>
      <c r="O56" s="12">
        <f t="shared" si="7"/>
        <v>14</v>
      </c>
      <c r="P56" s="12">
        <f t="shared" si="7"/>
        <v>14</v>
      </c>
      <c r="Q56" s="12">
        <f t="shared" si="7"/>
        <v>25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0.8571428571428571</v>
      </c>
      <c r="K57" s="14">
        <f t="shared" ref="K57:Q57" si="8">K54/K56</f>
        <v>0.8571428571428571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0.14285714285714285</v>
      </c>
      <c r="K58" s="13">
        <f t="shared" ref="K58:Q58" si="9">K55/K56</f>
        <v>0.14285714285714285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V13" sqref="V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/>
      <c r="E4" s="28"/>
      <c r="F4" s="28"/>
      <c r="G4" s="28"/>
      <c r="I4" t="s">
        <v>1</v>
      </c>
      <c r="J4" s="29"/>
      <c r="K4" s="29"/>
      <c r="M4" t="s">
        <v>2</v>
      </c>
      <c r="N4" s="30"/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/>
      <c r="E6" s="29"/>
      <c r="F6" s="29"/>
      <c r="G6" s="29"/>
      <c r="I6" s="21" t="s">
        <v>22</v>
      </c>
      <c r="J6" s="21"/>
      <c r="K6" s="22"/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D9" s="37"/>
      <c r="E9" s="38"/>
      <c r="F9" s="38"/>
      <c r="G9" s="38"/>
      <c r="H9" s="38"/>
      <c r="I9" s="39"/>
      <c r="J9" s="4"/>
      <c r="K9" s="4"/>
      <c r="L9" s="4"/>
      <c r="M9" s="4"/>
      <c r="N9" s="4"/>
      <c r="O9" s="4"/>
      <c r="P9" s="4"/>
      <c r="Q9" s="10">
        <f>SUM(J9:N9)/5</f>
        <v>0</v>
      </c>
    </row>
    <row r="10" spans="2:18" x14ac:dyDescent="0.25">
      <c r="B10" s="6">
        <f>B9+1</f>
        <v>2</v>
      </c>
      <c r="D10" s="37"/>
      <c r="E10" s="38"/>
      <c r="F10" s="38"/>
      <c r="G10" s="38"/>
      <c r="H10" s="38"/>
      <c r="I10" s="39"/>
      <c r="J10" s="4"/>
      <c r="K10" s="4"/>
      <c r="L10" s="4"/>
      <c r="M10" s="4"/>
      <c r="N10" s="4"/>
      <c r="O10" s="4"/>
      <c r="P10" s="4"/>
      <c r="Q10" s="10">
        <f t="shared" ref="Q10:Q14" si="0">SUM(J10:N10)/5</f>
        <v>0</v>
      </c>
    </row>
    <row r="11" spans="2:18" x14ac:dyDescent="0.25">
      <c r="B11" s="6">
        <f t="shared" ref="B11:B53" si="1">B10+1</f>
        <v>3</v>
      </c>
      <c r="D11" s="37"/>
      <c r="E11" s="38"/>
      <c r="F11" s="38"/>
      <c r="G11" s="38"/>
      <c r="H11" s="38"/>
      <c r="I11" s="39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D12" s="37"/>
      <c r="E12" s="38"/>
      <c r="F12" s="38"/>
      <c r="G12" s="38"/>
      <c r="H12" s="38"/>
      <c r="I12" s="39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D13" s="37"/>
      <c r="E13" s="38"/>
      <c r="F13" s="38"/>
      <c r="G13" s="38"/>
      <c r="H13" s="38"/>
      <c r="I13" s="39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D14" s="37"/>
      <c r="E14" s="38"/>
      <c r="F14" s="38"/>
      <c r="G14" s="38"/>
      <c r="H14" s="38"/>
      <c r="I14" s="39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D15" s="37"/>
      <c r="E15" s="38"/>
      <c r="F15" s="38"/>
      <c r="G15" s="38"/>
      <c r="H15" s="38"/>
      <c r="I15" s="39"/>
      <c r="J15" s="4"/>
      <c r="K15" s="4"/>
      <c r="L15" s="4"/>
      <c r="M15" s="4"/>
      <c r="N15" s="4"/>
      <c r="O15" s="4"/>
      <c r="P15" s="4"/>
      <c r="Q15" s="10">
        <f t="shared" ref="Q15:Q48" si="2">SUM(J15:P15)/7</f>
        <v>0</v>
      </c>
    </row>
    <row r="16" spans="2:18" x14ac:dyDescent="0.25">
      <c r="B16" s="6">
        <f t="shared" si="1"/>
        <v>8</v>
      </c>
      <c r="D16" s="37"/>
      <c r="E16" s="38"/>
      <c r="F16" s="38"/>
      <c r="G16" s="38"/>
      <c r="H16" s="38"/>
      <c r="I16" s="39"/>
      <c r="J16" s="4"/>
      <c r="K16" s="4"/>
      <c r="L16" s="4"/>
      <c r="M16" s="4"/>
      <c r="N16" s="4"/>
      <c r="O16" s="4"/>
      <c r="P16" s="4"/>
      <c r="Q16" s="10">
        <f t="shared" si="2"/>
        <v>0</v>
      </c>
    </row>
    <row r="17" spans="2:17" x14ac:dyDescent="0.25">
      <c r="B17" s="6">
        <f t="shared" si="1"/>
        <v>9</v>
      </c>
      <c r="D17" s="37"/>
      <c r="E17" s="38"/>
      <c r="F17" s="38"/>
      <c r="G17" s="38"/>
      <c r="H17" s="38"/>
      <c r="I17" s="39"/>
      <c r="J17" s="4"/>
      <c r="K17" s="4"/>
      <c r="L17" s="4"/>
      <c r="M17" s="4"/>
      <c r="N17" s="4"/>
      <c r="O17" s="4"/>
      <c r="P17" s="4"/>
      <c r="Q17" s="10">
        <f t="shared" si="2"/>
        <v>0</v>
      </c>
    </row>
    <row r="18" spans="2:17" x14ac:dyDescent="0.25">
      <c r="B18" s="6">
        <f t="shared" si="1"/>
        <v>10</v>
      </c>
      <c r="D18" s="37"/>
      <c r="E18" s="38"/>
      <c r="F18" s="38"/>
      <c r="G18" s="38"/>
      <c r="H18" s="38"/>
      <c r="I18" s="39"/>
      <c r="J18" s="4"/>
      <c r="K18" s="4"/>
      <c r="L18" s="4"/>
      <c r="M18" s="4"/>
      <c r="N18" s="4"/>
      <c r="O18" s="4"/>
      <c r="P18" s="4"/>
      <c r="Q18" s="10">
        <f t="shared" si="2"/>
        <v>0</v>
      </c>
    </row>
    <row r="19" spans="2:17" x14ac:dyDescent="0.25">
      <c r="B19" s="6">
        <f t="shared" si="1"/>
        <v>11</v>
      </c>
      <c r="D19" s="37"/>
      <c r="E19" s="38"/>
      <c r="F19" s="38"/>
      <c r="G19" s="38"/>
      <c r="H19" s="38"/>
      <c r="I19" s="39"/>
      <c r="J19" s="4"/>
      <c r="K19" s="4"/>
      <c r="L19" s="4"/>
      <c r="M19" s="4"/>
      <c r="N19" s="4"/>
      <c r="O19" s="4"/>
      <c r="P19" s="4"/>
      <c r="Q19" s="10">
        <f t="shared" si="2"/>
        <v>0</v>
      </c>
    </row>
    <row r="20" spans="2:17" x14ac:dyDescent="0.25">
      <c r="B20" s="6">
        <f t="shared" si="1"/>
        <v>12</v>
      </c>
      <c r="D20" s="37"/>
      <c r="E20" s="38"/>
      <c r="F20" s="38"/>
      <c r="G20" s="38"/>
      <c r="H20" s="38"/>
      <c r="I20" s="39"/>
      <c r="J20" s="4"/>
      <c r="K20" s="4"/>
      <c r="L20" s="4"/>
      <c r="M20" s="4"/>
      <c r="N20" s="4"/>
      <c r="O20" s="4"/>
      <c r="P20" s="4"/>
      <c r="Q20" s="10">
        <f t="shared" si="2"/>
        <v>0</v>
      </c>
    </row>
    <row r="21" spans="2:17" x14ac:dyDescent="0.25">
      <c r="B21" s="6">
        <f t="shared" si="1"/>
        <v>13</v>
      </c>
      <c r="D21" s="37"/>
      <c r="E21" s="38"/>
      <c r="F21" s="38"/>
      <c r="G21" s="38"/>
      <c r="H21" s="38"/>
      <c r="I21" s="39"/>
      <c r="J21" s="4"/>
      <c r="K21" s="4"/>
      <c r="L21" s="4"/>
      <c r="M21" s="4"/>
      <c r="N21" s="4"/>
      <c r="O21" s="4"/>
      <c r="P21" s="4"/>
      <c r="Q21" s="10">
        <f t="shared" si="2"/>
        <v>0</v>
      </c>
    </row>
    <row r="22" spans="2:17" x14ac:dyDescent="0.25">
      <c r="B22" s="6">
        <f t="shared" si="1"/>
        <v>14</v>
      </c>
      <c r="D22" s="37"/>
      <c r="E22" s="38"/>
      <c r="F22" s="38"/>
      <c r="G22" s="38"/>
      <c r="H22" s="38"/>
      <c r="I22" s="39"/>
      <c r="J22" s="4"/>
      <c r="K22" s="4"/>
      <c r="L22" s="4"/>
      <c r="M22" s="4"/>
      <c r="N22" s="4"/>
      <c r="O22" s="4"/>
      <c r="P22" s="4"/>
      <c r="Q22" s="10">
        <f t="shared" si="2"/>
        <v>0</v>
      </c>
    </row>
    <row r="23" spans="2:17" x14ac:dyDescent="0.25">
      <c r="B23" s="6">
        <f t="shared" si="1"/>
        <v>15</v>
      </c>
      <c r="D23" s="37"/>
      <c r="E23" s="38"/>
      <c r="F23" s="38"/>
      <c r="G23" s="38"/>
      <c r="H23" s="38"/>
      <c r="I23" s="39"/>
      <c r="J23" s="4"/>
      <c r="K23" s="4"/>
      <c r="L23" s="4"/>
      <c r="M23" s="4"/>
      <c r="N23" s="4"/>
      <c r="O23" s="4"/>
      <c r="P23" s="4"/>
      <c r="Q23" s="10">
        <f t="shared" si="2"/>
        <v>0</v>
      </c>
    </row>
    <row r="24" spans="2:17" x14ac:dyDescent="0.25">
      <c r="B24" s="6">
        <f t="shared" si="1"/>
        <v>16</v>
      </c>
      <c r="D24" s="37"/>
      <c r="E24" s="38"/>
      <c r="F24" s="38"/>
      <c r="G24" s="38"/>
      <c r="H24" s="38"/>
      <c r="I24" s="39"/>
      <c r="J24" s="4"/>
      <c r="K24" s="4"/>
      <c r="L24" s="4"/>
      <c r="M24" s="4"/>
      <c r="N24" s="4"/>
      <c r="O24" s="4"/>
      <c r="P24" s="4"/>
      <c r="Q24" s="10">
        <f t="shared" si="2"/>
        <v>0</v>
      </c>
    </row>
    <row r="25" spans="2:17" x14ac:dyDescent="0.25">
      <c r="B25" s="6">
        <f t="shared" si="1"/>
        <v>17</v>
      </c>
      <c r="C25" s="6"/>
      <c r="D25" s="44"/>
      <c r="E25" s="45"/>
      <c r="F25" s="45"/>
      <c r="G25" s="45"/>
      <c r="H25" s="45"/>
      <c r="I25" s="46"/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 x14ac:dyDescent="0.25">
      <c r="B26" s="6">
        <f t="shared" si="1"/>
        <v>18</v>
      </c>
      <c r="C26" s="6"/>
      <c r="D26" s="44"/>
      <c r="E26" s="45"/>
      <c r="F26" s="45"/>
      <c r="G26" s="45"/>
      <c r="H26" s="45"/>
      <c r="I26" s="46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25">
      <c r="B27" s="6">
        <f t="shared" si="1"/>
        <v>19</v>
      </c>
      <c r="C27" s="6"/>
      <c r="D27" s="44"/>
      <c r="E27" s="45"/>
      <c r="F27" s="45"/>
      <c r="G27" s="45"/>
      <c r="H27" s="45"/>
      <c r="I27" s="46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25">
      <c r="B28" s="6">
        <f t="shared" si="1"/>
        <v>20</v>
      </c>
      <c r="C28" s="6"/>
      <c r="D28" s="44"/>
      <c r="E28" s="45"/>
      <c r="F28" s="45"/>
      <c r="G28" s="45"/>
      <c r="H28" s="45"/>
      <c r="I28" s="46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25">
      <c r="B29" s="6">
        <f t="shared" si="1"/>
        <v>21</v>
      </c>
      <c r="C29" s="6"/>
      <c r="D29" s="44"/>
      <c r="E29" s="45"/>
      <c r="F29" s="45"/>
      <c r="G29" s="45"/>
      <c r="H29" s="45"/>
      <c r="I29" s="46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36"/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0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0</v>
      </c>
      <c r="K56" s="12">
        <f t="shared" ref="K56:Q56" si="7">COUNT(K9:K53)</f>
        <v>0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25">
      <c r="C57" s="21"/>
      <c r="D57" s="21"/>
      <c r="E57" s="1"/>
      <c r="H57" s="26" t="s">
        <v>16</v>
      </c>
      <c r="I57" s="26"/>
      <c r="J57" s="13" t="e">
        <f>J54/J56</f>
        <v>#DIV/0!</v>
      </c>
      <c r="K57" s="14" t="e">
        <f t="shared" ref="K57:Q57" si="8">K54/K56</f>
        <v>#DIV/0!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 t="e">
        <f>J55/J56</f>
        <v>#DIV/0!</v>
      </c>
      <c r="K58" s="13" t="e">
        <f t="shared" ref="K58:Q58" si="9">K55/K56</f>
        <v>#DIV/0!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Asesoria Empresarial RAVA ramos villegas</cp:lastModifiedBy>
  <cp:lastPrinted>2023-03-21T15:13:53Z</cp:lastPrinted>
  <dcterms:created xsi:type="dcterms:W3CDTF">2023-03-14T19:16:59Z</dcterms:created>
  <dcterms:modified xsi:type="dcterms:W3CDTF">2024-04-19T19:00:48Z</dcterms:modified>
</cp:coreProperties>
</file>