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Semestre Feb-Junio 2024\"/>
    </mc:Choice>
  </mc:AlternateContent>
  <bookViews>
    <workbookView xWindow="0" yWindow="0" windowWidth="20490" windowHeight="7650" firstSheet="1" activeTab="1"/>
  </bookViews>
  <sheets>
    <sheet name="ADMON FINANCIERA 2" sheetId="1" r:id="rId1"/>
    <sheet name="Matematicas Financieras 405 B" sheetId="3" r:id="rId2"/>
    <sheet name="Matematicas Financieras 405 A" sheetId="4" r:id="rId3"/>
    <sheet name="Admin Financiera 2 605B" sheetId="5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6" i="3" l="1"/>
  <c r="B9" i="1" l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9" i="5"/>
  <c r="C9" i="5"/>
  <c r="D9" i="5"/>
  <c r="B10" i="5"/>
  <c r="C10" i="5"/>
  <c r="D10" i="5"/>
  <c r="B11" i="5"/>
  <c r="C11" i="5"/>
  <c r="D11" i="5"/>
  <c r="B12" i="5"/>
  <c r="C12" i="5"/>
  <c r="D12" i="5"/>
  <c r="B13" i="5"/>
  <c r="C13" i="5"/>
  <c r="D13" i="5"/>
  <c r="B14" i="5"/>
  <c r="C14" i="5"/>
  <c r="D14" i="5"/>
  <c r="B15" i="5"/>
  <c r="C15" i="5"/>
  <c r="D15" i="5"/>
  <c r="B16" i="5"/>
  <c r="C16" i="5"/>
  <c r="D16" i="5"/>
  <c r="B17" i="5"/>
  <c r="C17" i="5"/>
  <c r="D17" i="5"/>
  <c r="B18" i="5"/>
  <c r="C18" i="5"/>
  <c r="D18" i="5"/>
  <c r="B19" i="5"/>
  <c r="C19" i="5"/>
  <c r="D19" i="5"/>
  <c r="B20" i="5"/>
  <c r="C20" i="5"/>
  <c r="D20" i="5"/>
  <c r="B21" i="5"/>
  <c r="C21" i="5"/>
  <c r="D21" i="5"/>
  <c r="B22" i="5"/>
  <c r="C22" i="5"/>
  <c r="D22" i="5"/>
  <c r="B23" i="5"/>
  <c r="C23" i="5"/>
  <c r="D23" i="5"/>
  <c r="B24" i="5"/>
  <c r="C24" i="5"/>
  <c r="D24" i="5"/>
  <c r="J54" i="5" l="1"/>
  <c r="Q12" i="5"/>
  <c r="Q16" i="5"/>
  <c r="Q20" i="5"/>
  <c r="Q24" i="5"/>
  <c r="Q28" i="5"/>
  <c r="Q32" i="5"/>
  <c r="Q36" i="5"/>
  <c r="P56" i="5"/>
  <c r="O56" i="5"/>
  <c r="N56" i="5"/>
  <c r="M56" i="5"/>
  <c r="L56" i="5"/>
  <c r="K56" i="5"/>
  <c r="P55" i="5"/>
  <c r="O55" i="5"/>
  <c r="O58" i="5" s="1"/>
  <c r="N55" i="5"/>
  <c r="M55" i="5"/>
  <c r="L55" i="5"/>
  <c r="L58" i="5" s="1"/>
  <c r="K55" i="5"/>
  <c r="K58" i="5" s="1"/>
  <c r="P54" i="5"/>
  <c r="P57" i="5" s="1"/>
  <c r="O54" i="5"/>
  <c r="O57" i="5" s="1"/>
  <c r="N54" i="5"/>
  <c r="M54" i="5"/>
  <c r="L54" i="5"/>
  <c r="L57" i="5" s="1"/>
  <c r="K54" i="5"/>
  <c r="K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5" i="5"/>
  <c r="Q34" i="5"/>
  <c r="Q33" i="5"/>
  <c r="Q31" i="5"/>
  <c r="Q30" i="5"/>
  <c r="Q29" i="5"/>
  <c r="Q27" i="5"/>
  <c r="Q26" i="5"/>
  <c r="Q25" i="5"/>
  <c r="Q23" i="5"/>
  <c r="Q22" i="5"/>
  <c r="Q21" i="5"/>
  <c r="Q19" i="5"/>
  <c r="Q18" i="5"/>
  <c r="Q17" i="5"/>
  <c r="Q15" i="5"/>
  <c r="Q14" i="5"/>
  <c r="Q13" i="5"/>
  <c r="Q11" i="5"/>
  <c r="Q10" i="5"/>
  <c r="Q9" i="5"/>
  <c r="P56" i="4"/>
  <c r="O56" i="4"/>
  <c r="N56" i="4"/>
  <c r="M56" i="4"/>
  <c r="L56" i="4"/>
  <c r="K56" i="4"/>
  <c r="J56" i="4"/>
  <c r="P55" i="4"/>
  <c r="O55" i="4"/>
  <c r="O58" i="4" s="1"/>
  <c r="N55" i="4"/>
  <c r="M55" i="4"/>
  <c r="M58" i="4" s="1"/>
  <c r="L55" i="4"/>
  <c r="K55" i="4"/>
  <c r="K58" i="4" s="1"/>
  <c r="J55" i="4"/>
  <c r="P54" i="4"/>
  <c r="O54" i="4"/>
  <c r="O57" i="4" s="1"/>
  <c r="N54" i="4"/>
  <c r="M54" i="4"/>
  <c r="M57" i="4" s="1"/>
  <c r="L54" i="4"/>
  <c r="K54" i="4"/>
  <c r="K57" i="4" s="1"/>
  <c r="J54" i="4"/>
  <c r="Q56" i="4"/>
  <c r="P56" i="3"/>
  <c r="O56" i="3"/>
  <c r="N56" i="3"/>
  <c r="M56" i="3"/>
  <c r="L56" i="3"/>
  <c r="K56" i="3"/>
  <c r="J56" i="3"/>
  <c r="P55" i="3"/>
  <c r="P58" i="3" s="1"/>
  <c r="O55" i="3"/>
  <c r="O58" i="3" s="1"/>
  <c r="N55" i="3"/>
  <c r="M55" i="3"/>
  <c r="L55" i="3"/>
  <c r="L58" i="3" s="1"/>
  <c r="K55" i="3"/>
  <c r="K58" i="3" s="1"/>
  <c r="J55" i="3"/>
  <c r="P54" i="3"/>
  <c r="P57" i="3" s="1"/>
  <c r="O54" i="3"/>
  <c r="O57" i="3" s="1"/>
  <c r="N54" i="3"/>
  <c r="M54" i="3"/>
  <c r="L54" i="3"/>
  <c r="L57" i="3" s="1"/>
  <c r="K54" i="3"/>
  <c r="K57" i="3" s="1"/>
  <c r="J54" i="3"/>
  <c r="J56" i="5" l="1"/>
  <c r="J57" i="5" s="1"/>
  <c r="J55" i="5"/>
  <c r="J58" i="5" s="1"/>
  <c r="M58" i="5"/>
  <c r="M57" i="5"/>
  <c r="N58" i="5"/>
  <c r="N57" i="5"/>
  <c r="J57" i="3"/>
  <c r="L57" i="4"/>
  <c r="L58" i="4"/>
  <c r="P58" i="4"/>
  <c r="P57" i="4"/>
  <c r="M58" i="3"/>
  <c r="N58" i="4"/>
  <c r="M57" i="3"/>
  <c r="J58" i="3"/>
  <c r="N58" i="3"/>
  <c r="J57" i="4"/>
  <c r="N57" i="4"/>
  <c r="P58" i="5"/>
  <c r="Q56" i="3"/>
  <c r="N57" i="3"/>
  <c r="Q56" i="5"/>
  <c r="Q54" i="5"/>
  <c r="Q55" i="5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5" l="1"/>
  <c r="Q58" i="5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Q57" i="1" l="1"/>
</calcChain>
</file>

<file path=xl/sharedStrings.xml><?xml version="1.0" encoding="utf-8"?>
<sst xmlns="http://schemas.openxmlformats.org/spreadsheetml/2006/main" count="226" uniqueCount="151">
  <si>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</si>
  <si>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</si>
  <si>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</si>
  <si>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</si>
  <si>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</si>
  <si>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</si>
  <si>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</si>
  <si>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</si>
  <si>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</si>
  <si>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</si>
  <si>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</si>
  <si>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</si>
  <si>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</si>
  <si>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</si>
  <si>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</si>
  <si>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</si>
  <si>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</si>
  <si>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</si>
  <si>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</si>
  <si>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</si>
  <si>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</si>
  <si>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</si>
  <si>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</si>
  <si>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</si>
  <si>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Admon Financiera 2</t>
  </si>
  <si>
    <t>605 A</t>
  </si>
  <si>
    <t>L.A. Carlos de Jesus Morteo Peña</t>
  </si>
  <si>
    <t>405 A</t>
  </si>
  <si>
    <t>405 B</t>
  </si>
  <si>
    <t>L.A. Carlos de Jesús Morteo Peña</t>
  </si>
  <si>
    <t>Feb-Jun 2024</t>
  </si>
  <si>
    <t>221U0269</t>
  </si>
  <si>
    <t>AMBROS XOLO JOSE ANTONIO</t>
  </si>
  <si>
    <t>221U0271</t>
  </si>
  <si>
    <t>ATAXCA CATEMAXCA YAMILETH</t>
  </si>
  <si>
    <t>221U0275</t>
  </si>
  <si>
    <t>CAGAL TOTO SAYURI YATZIRY</t>
  </si>
  <si>
    <t>221U0276</t>
  </si>
  <si>
    <t>CARMONA SERVIN DANIELA JAZMIN</t>
  </si>
  <si>
    <t>221U0283</t>
  </si>
  <si>
    <t>CRUZ CHONTAL MIRIAN GUADALUPE</t>
  </si>
  <si>
    <t>221U0285</t>
  </si>
  <si>
    <t>DEMENEGHI MIRANDA REGINA</t>
  </si>
  <si>
    <t>221U0287</t>
  </si>
  <si>
    <t>DOMINGUEZ CRUZ GAEL</t>
  </si>
  <si>
    <t>221U0642</t>
  </si>
  <si>
    <t>DOMINGUEZ PEÑA VANESSA</t>
  </si>
  <si>
    <t>221U0288</t>
  </si>
  <si>
    <t>ESCOBAR CHIPOL JOSE ARTURO</t>
  </si>
  <si>
    <t>221U0292</t>
  </si>
  <si>
    <t>GONZALEZ PUCHETA ALEXANDRA</t>
  </si>
  <si>
    <t>221U0294</t>
  </si>
  <si>
    <t>HERNANDEZ MARTINEZ FERNANDO</t>
  </si>
  <si>
    <t>221U0299</t>
  </si>
  <si>
    <t>LUA GONZALEZ JORGE ALBERTO</t>
  </si>
  <si>
    <t>221U0345</t>
  </si>
  <si>
    <t>LÓPEZ CHIGUIL INDIRA</t>
  </si>
  <si>
    <t>221U0301</t>
  </si>
  <si>
    <t>MALAGA CAMACHO YAZARETH DEL CARMEN</t>
  </si>
  <si>
    <t>221U0303</t>
  </si>
  <si>
    <t>MALAGA FISCAL DIANA GUADALUPE</t>
  </si>
  <si>
    <t>221U0305</t>
  </si>
  <si>
    <t>MARTINEZ MARTINEZ CESAR MAURICIO</t>
  </si>
  <si>
    <t>221U0307</t>
  </si>
  <si>
    <t>MELCHI COTA CINTHIA YARELI</t>
  </si>
  <si>
    <t>221U0311</t>
  </si>
  <si>
    <t>MORALES ALFONSO ALMA GERALDINE</t>
  </si>
  <si>
    <t>221U0315</t>
  </si>
  <si>
    <t>ORTIZ RAMIREZ DIANA LIZZETH</t>
  </si>
  <si>
    <t>211U0259</t>
  </si>
  <si>
    <t>PAXTIAN VILLEGAS YAZMIN DEL CARMEN</t>
  </si>
  <si>
    <t>221U0323</t>
  </si>
  <si>
    <t>QUINO BUSTAMANTE VICTOR MANUEL</t>
  </si>
  <si>
    <t>221U0330</t>
  </si>
  <si>
    <t>SANCHEZ MIXTEGA MARTIN</t>
  </si>
  <si>
    <t>221U0339</t>
  </si>
  <si>
    <t>VELASCO COTA JORGE ALBERTO</t>
  </si>
  <si>
    <t>221U0342</t>
  </si>
  <si>
    <t>XALA GARCÍA RAYSA MONTSERRAT</t>
  </si>
  <si>
    <t>605 B</t>
  </si>
  <si>
    <t>221U0268</t>
  </si>
  <si>
    <t>ALVARES MIXTEGA ITZEL ARELY</t>
  </si>
  <si>
    <t>221U0270</t>
  </si>
  <si>
    <t>ANDRADE CARMONA LESLIE</t>
  </si>
  <si>
    <t>221U0279</t>
  </si>
  <si>
    <t>CHAGALA PACHECO FLOR EDITH</t>
  </si>
  <si>
    <t>221U0281</t>
  </si>
  <si>
    <t>CHIGUIL CHAGALA JUAN EDUARDO</t>
  </si>
  <si>
    <t>221U0837</t>
  </si>
  <si>
    <t>CHONTAL MUÑOZ ARELI NOEMI</t>
  </si>
  <si>
    <t>221U0282</t>
  </si>
  <si>
    <t>CHONTAL VILLEGAS JORGE ALFREDO</t>
  </si>
  <si>
    <t>221U0289</t>
  </si>
  <si>
    <t>ESCRIBANO PRETELIN OSCAR MANUEL</t>
  </si>
  <si>
    <t>221U0290</t>
  </si>
  <si>
    <t>GARCÍA MARTÍNEZ LIZETH</t>
  </si>
  <si>
    <t>221U0291</t>
  </si>
  <si>
    <t>GONZALEZ FLORES JUAN FERNANDO</t>
  </si>
  <si>
    <t>221U0293</t>
  </si>
  <si>
    <t>HERNANDEZ CISNEROS CARLOS JOSE</t>
  </si>
  <si>
    <t>221U0297</t>
  </si>
  <si>
    <t>HERRERA ROLON SHAILA</t>
  </si>
  <si>
    <t>221U0298</t>
  </si>
  <si>
    <t>JIMENEZ TENORIO CHRISTIAN JHOVANY</t>
  </si>
  <si>
    <t>221U0300</t>
  </si>
  <si>
    <t>LUCHO MUÑOZ ALEYDIS LISETTE</t>
  </si>
  <si>
    <t>221U0308</t>
  </si>
  <si>
    <t>MENDOZA ACULTECO CLAUDIA JAZMIN</t>
  </si>
  <si>
    <t>221U0309</t>
  </si>
  <si>
    <t>MEZO POLITO YULISSA</t>
  </si>
  <si>
    <t>221U0346</t>
  </si>
  <si>
    <t>MORISCO SANTANA EVELYN</t>
  </si>
  <si>
    <t>221U0316</t>
  </si>
  <si>
    <t>PAEZ GONZALEZ KENIA JOCELYN</t>
  </si>
  <si>
    <t>221U0347</t>
  </si>
  <si>
    <t>PALAS CHACHA DANIELA JOSSAJANDHY</t>
  </si>
  <si>
    <t>221U0319</t>
  </si>
  <si>
    <t>PITALUA MARTINEZ ANDREA</t>
  </si>
  <si>
    <t>221U0320</t>
  </si>
  <si>
    <t>PUCHETA ARRES JUAN ANGEL</t>
  </si>
  <si>
    <t>221U0321</t>
  </si>
  <si>
    <t>PUCHETA PALAYOT KARINA GUADALUPE</t>
  </si>
  <si>
    <t>221U0322</t>
  </si>
  <si>
    <t>PUCHETA VILLEGAS SERGIO ALMIR</t>
  </si>
  <si>
    <t>221U0324</t>
  </si>
  <si>
    <t>RODRIGUEZ XOLO MONTSERRAT</t>
  </si>
  <si>
    <t>221U0325</t>
  </si>
  <si>
    <t>RODRIGUEZ ZAMORA ESTRELLA</t>
  </si>
  <si>
    <t>221U0326</t>
  </si>
  <si>
    <t>ROSARIO OBIL DAVID</t>
  </si>
  <si>
    <t>221U0328</t>
  </si>
  <si>
    <t>SALAZAR MARCIAL ROSA ISELA</t>
  </si>
  <si>
    <t>221U0331</t>
  </si>
  <si>
    <t>SOSA VENTURA GABRIELA</t>
  </si>
  <si>
    <t>221U0332</t>
  </si>
  <si>
    <t>TEMICH CHAGALA JOSÉ FERNANDO</t>
  </si>
  <si>
    <t>221U0333</t>
  </si>
  <si>
    <t>TEMICH ZAPO ORLANDO DE JESUS</t>
  </si>
  <si>
    <t>221U0334</t>
  </si>
  <si>
    <t>TEOBA COTO MIGUEL ANGEL</t>
  </si>
  <si>
    <t>221U0336</t>
  </si>
  <si>
    <t>USCANGA REYES CHRISTOPHER</t>
  </si>
  <si>
    <t>221U0337</t>
  </si>
  <si>
    <t>VARA CHACHA FELISA GUADALUPE</t>
  </si>
  <si>
    <t>221U0341</t>
  </si>
  <si>
    <t>VERDEJO LUNA AGUSTIN</t>
  </si>
  <si>
    <t xml:space="preserve">Matematicas Financieras </t>
  </si>
  <si>
    <t>Feb-Jun2024</t>
  </si>
  <si>
    <t xml:space="preserve">Administracion Financiera </t>
  </si>
  <si>
    <t>Feb_jun 2024</t>
  </si>
  <si>
    <t>L.A. CARLOS DE JESUS MORTEO 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</si>
</sst>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13" zoomScale="84" zoomScaleNormal="84" workbookViewId="0">
      <selection activeCell="Y14" sqref="Y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14.855468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ht="15.75" x14ac:dyDescent="0.25">
      <c r="C4" t="s">
        <v>0</v>
      </c>
      <c r="D4" s="39" t="s">
        <v>24</v>
      </c>
      <c r="E4" s="39"/>
      <c r="F4" s="39"/>
      <c r="G4" s="39"/>
      <c r="I4" t="s">
        <v>1</v>
      </c>
      <c r="J4" s="27" t="s">
        <v>25</v>
      </c>
      <c r="K4" s="27"/>
      <c r="M4" t="s">
        <v>2</v>
      </c>
      <c r="N4" s="28">
        <v>45359</v>
      </c>
      <c r="O4" s="28"/>
    </row>
    <row r="5" spans="2:18" ht="6.75" customHeight="1" x14ac:dyDescent="0.25">
      <c r="D5" s="18"/>
      <c r="E5" s="18"/>
      <c r="F5" s="18"/>
      <c r="G5" s="18"/>
    </row>
    <row r="6" spans="2:18" ht="15.75" x14ac:dyDescent="0.25">
      <c r="C6" t="s">
        <v>3</v>
      </c>
      <c r="D6" s="27" t="s">
        <v>30</v>
      </c>
      <c r="E6" s="27"/>
      <c r="F6" s="27"/>
      <c r="G6" s="27"/>
      <c r="I6" s="20" t="s">
        <v>22</v>
      </c>
      <c r="J6" s="20"/>
      <c r="K6" s="27" t="s">
        <v>26</v>
      </c>
      <c r="L6" s="27"/>
      <c r="M6" s="27"/>
      <c r="N6" s="27"/>
      <c r="O6" s="27"/>
      <c r="P6" s="2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17" t="e">
        <f>#REF!</f>
        <v>#REF!</v>
      </c>
      <c r="C9" s="17" t="e">
        <f>#REF!</f>
        <v>#REF!</v>
      </c>
      <c r="D9" s="30" t="e">
        <f>#REF!</f>
        <v>#REF!</v>
      </c>
      <c r="E9" s="31"/>
      <c r="F9" s="31"/>
      <c r="G9" s="31"/>
      <c r="H9" s="31"/>
      <c r="I9" s="32"/>
      <c r="J9" s="16"/>
      <c r="K9" s="16"/>
      <c r="L9" s="16"/>
      <c r="M9" s="16"/>
      <c r="N9" s="16"/>
      <c r="O9" s="16"/>
      <c r="P9" s="16"/>
      <c r="Q9" s="10"/>
    </row>
    <row r="10" spans="2:18" ht="15.75" x14ac:dyDescent="0.25">
      <c r="B10" s="17" t="e">
        <f>#REF!</f>
        <v>#REF!</v>
      </c>
      <c r="C10" s="17" t="e">
        <f>#REF!</f>
        <v>#REF!</v>
      </c>
      <c r="D10" s="30" t="e">
        <f>#REF!</f>
        <v>#REF!</v>
      </c>
      <c r="E10" s="31"/>
      <c r="F10" s="31"/>
      <c r="G10" s="31"/>
      <c r="H10" s="31"/>
      <c r="I10" s="32"/>
      <c r="J10" s="16"/>
      <c r="K10" s="16"/>
      <c r="L10" s="16"/>
      <c r="M10" s="16"/>
      <c r="N10" s="16"/>
      <c r="O10" s="16"/>
      <c r="P10" s="16"/>
      <c r="Q10" s="10"/>
    </row>
    <row r="11" spans="2:18" ht="15.75" x14ac:dyDescent="0.25">
      <c r="B11" s="17" t="e">
        <f>#REF!</f>
        <v>#REF!</v>
      </c>
      <c r="C11" s="17" t="e">
        <f>#REF!</f>
        <v>#REF!</v>
      </c>
      <c r="D11" s="30" t="e">
        <f>#REF!</f>
        <v>#REF!</v>
      </c>
      <c r="E11" s="31"/>
      <c r="F11" s="31"/>
      <c r="G11" s="31"/>
      <c r="H11" s="31"/>
      <c r="I11" s="32"/>
      <c r="J11" s="16"/>
      <c r="K11" s="16"/>
      <c r="L11" s="16"/>
      <c r="M11" s="16"/>
      <c r="N11" s="16"/>
      <c r="O11" s="16"/>
      <c r="P11" s="16"/>
      <c r="Q11" s="10"/>
    </row>
    <row r="12" spans="2:18" ht="15.75" x14ac:dyDescent="0.25">
      <c r="B12" s="17" t="e">
        <f>#REF!</f>
        <v>#REF!</v>
      </c>
      <c r="C12" s="17" t="e">
        <f>#REF!</f>
        <v>#REF!</v>
      </c>
      <c r="D12" s="30" t="e">
        <f>#REF!</f>
        <v>#REF!</v>
      </c>
      <c r="E12" s="31"/>
      <c r="F12" s="31"/>
      <c r="G12" s="31"/>
      <c r="H12" s="31"/>
      <c r="I12" s="32"/>
      <c r="J12" s="16"/>
      <c r="K12" s="16"/>
      <c r="L12" s="16"/>
      <c r="M12" s="16"/>
      <c r="N12" s="16"/>
      <c r="O12" s="16"/>
      <c r="P12" s="16"/>
      <c r="Q12" s="10"/>
    </row>
    <row r="13" spans="2:18" ht="15.75" x14ac:dyDescent="0.25">
      <c r="B13" s="17" t="e">
        <f>#REF!</f>
        <v>#REF!</v>
      </c>
      <c r="C13" s="17" t="e">
        <f>#REF!</f>
        <v>#REF!</v>
      </c>
      <c r="D13" s="30" t="e">
        <f>#REF!</f>
        <v>#REF!</v>
      </c>
      <c r="E13" s="31"/>
      <c r="F13" s="31"/>
      <c r="G13" s="31"/>
      <c r="H13" s="31"/>
      <c r="I13" s="32"/>
      <c r="J13" s="16"/>
      <c r="K13" s="16"/>
      <c r="L13" s="16"/>
      <c r="M13" s="16"/>
      <c r="N13" s="16"/>
      <c r="O13" s="16"/>
      <c r="P13" s="16"/>
      <c r="Q13" s="10"/>
    </row>
    <row r="14" spans="2:18" ht="15.75" x14ac:dyDescent="0.25">
      <c r="B14" s="17" t="e">
        <f>#REF!</f>
        <v>#REF!</v>
      </c>
      <c r="C14" s="17" t="e">
        <f>#REF!</f>
        <v>#REF!</v>
      </c>
      <c r="D14" s="25" t="e">
        <f>#REF!</f>
        <v>#REF!</v>
      </c>
      <c r="E14" s="25"/>
      <c r="F14" s="25"/>
      <c r="G14" s="25"/>
      <c r="H14" s="25"/>
      <c r="I14" s="25"/>
      <c r="J14" s="4"/>
      <c r="K14" s="4"/>
      <c r="L14" s="4"/>
      <c r="M14" s="4"/>
      <c r="N14" s="4"/>
      <c r="O14" s="4"/>
      <c r="P14" s="4"/>
      <c r="Q14" s="10"/>
    </row>
    <row r="15" spans="2:18" ht="15.75" x14ac:dyDescent="0.25">
      <c r="B15" s="17" t="e">
        <f>#REF!</f>
        <v>#REF!</v>
      </c>
      <c r="C15" s="17" t="e">
        <f>#REF!</f>
        <v>#REF!</v>
      </c>
      <c r="D15" s="25" t="e">
        <f>#REF!</f>
        <v>#REF!</v>
      </c>
      <c r="E15" s="25"/>
      <c r="F15" s="25"/>
      <c r="G15" s="25"/>
      <c r="H15" s="25"/>
      <c r="I15" s="25"/>
      <c r="J15" s="4"/>
      <c r="K15" s="4"/>
      <c r="L15" s="4"/>
      <c r="M15" s="4"/>
      <c r="N15" s="4"/>
      <c r="O15" s="4"/>
      <c r="P15" s="4"/>
      <c r="Q15" s="10"/>
    </row>
    <row r="16" spans="2:18" ht="15.75" x14ac:dyDescent="0.25">
      <c r="B16" s="17" t="e">
        <f>#REF!</f>
        <v>#REF!</v>
      </c>
      <c r="C16" s="17" t="e">
        <f>#REF!</f>
        <v>#REF!</v>
      </c>
      <c r="D16" s="25" t="e">
        <f>#REF!</f>
        <v>#REF!</v>
      </c>
      <c r="E16" s="25"/>
      <c r="F16" s="25"/>
      <c r="G16" s="25"/>
      <c r="H16" s="25"/>
      <c r="I16" s="25"/>
      <c r="J16" s="4"/>
      <c r="K16" s="4"/>
      <c r="L16" s="4"/>
      <c r="M16" s="4"/>
      <c r="N16" s="4"/>
      <c r="O16" s="4"/>
      <c r="P16" s="4"/>
      <c r="Q16" s="10"/>
    </row>
    <row r="17" spans="2:17" ht="15.75" x14ac:dyDescent="0.25">
      <c r="B17" s="17" t="e">
        <f>#REF!</f>
        <v>#REF!</v>
      </c>
      <c r="C17" s="17" t="e">
        <f>#REF!</f>
        <v>#REF!</v>
      </c>
      <c r="D17" s="25" t="e">
        <f>#REF!</f>
        <v>#REF!</v>
      </c>
      <c r="E17" s="25"/>
      <c r="F17" s="25"/>
      <c r="G17" s="25"/>
      <c r="H17" s="25"/>
      <c r="I17" s="25"/>
      <c r="J17" s="4"/>
      <c r="K17" s="4"/>
      <c r="L17" s="4"/>
      <c r="M17" s="4"/>
      <c r="N17" s="4"/>
      <c r="O17" s="4"/>
      <c r="P17" s="4"/>
      <c r="Q17" s="10"/>
    </row>
    <row r="18" spans="2:17" ht="15.75" x14ac:dyDescent="0.25">
      <c r="B18" s="17" t="e">
        <f>#REF!</f>
        <v>#REF!</v>
      </c>
      <c r="C18" s="17" t="e">
        <f>#REF!</f>
        <v>#REF!</v>
      </c>
      <c r="D18" s="25" t="e">
        <f>#REF!</f>
        <v>#REF!</v>
      </c>
      <c r="E18" s="25"/>
      <c r="F18" s="25"/>
      <c r="G18" s="25"/>
      <c r="H18" s="25"/>
      <c r="I18" s="25"/>
      <c r="J18" s="4"/>
      <c r="K18" s="4"/>
      <c r="L18" s="4"/>
      <c r="M18" s="4"/>
      <c r="N18" s="4"/>
      <c r="O18" s="4"/>
      <c r="P18" s="4"/>
      <c r="Q18" s="10"/>
    </row>
    <row r="19" spans="2:17" ht="15.75" x14ac:dyDescent="0.25">
      <c r="B19" s="17" t="e">
        <f>#REF!</f>
        <v>#REF!</v>
      </c>
      <c r="C19" s="17" t="e">
        <f>#REF!</f>
        <v>#REF!</v>
      </c>
      <c r="D19" s="25" t="e">
        <f>#REF!</f>
        <v>#REF!</v>
      </c>
      <c r="E19" s="25"/>
      <c r="F19" s="25"/>
      <c r="G19" s="25"/>
      <c r="H19" s="25"/>
      <c r="I19" s="25"/>
      <c r="J19" s="4"/>
      <c r="K19" s="4"/>
      <c r="L19" s="4"/>
      <c r="M19" s="4"/>
      <c r="N19" s="4"/>
      <c r="O19" s="4"/>
      <c r="P19" s="4"/>
      <c r="Q19" s="10"/>
    </row>
    <row r="20" spans="2:17" ht="15.75" x14ac:dyDescent="0.25">
      <c r="B20" s="17" t="e">
        <f>#REF!</f>
        <v>#REF!</v>
      </c>
      <c r="C20" s="17" t="e">
        <f>#REF!</f>
        <v>#REF!</v>
      </c>
      <c r="D20" s="25" t="e">
        <f>#REF!</f>
        <v>#REF!</v>
      </c>
      <c r="E20" s="25"/>
      <c r="F20" s="25"/>
      <c r="G20" s="25"/>
      <c r="H20" s="25"/>
      <c r="I20" s="25"/>
      <c r="J20" s="4"/>
      <c r="K20" s="4"/>
      <c r="L20" s="4"/>
      <c r="M20" s="4"/>
      <c r="N20" s="4"/>
      <c r="O20" s="4"/>
      <c r="P20" s="4"/>
      <c r="Q20" s="10"/>
    </row>
    <row r="21" spans="2:17" ht="15.75" x14ac:dyDescent="0.25">
      <c r="B21" s="17" t="e">
        <f>#REF!</f>
        <v>#REF!</v>
      </c>
      <c r="C21" s="17" t="e">
        <f>#REF!</f>
        <v>#REF!</v>
      </c>
      <c r="D21" s="25" t="e">
        <f>#REF!</f>
        <v>#REF!</v>
      </c>
      <c r="E21" s="25"/>
      <c r="F21" s="25"/>
      <c r="G21" s="25"/>
      <c r="H21" s="25"/>
      <c r="I21" s="25"/>
      <c r="J21" s="4"/>
      <c r="K21" s="4"/>
      <c r="L21" s="4"/>
      <c r="M21" s="4"/>
      <c r="N21" s="4"/>
      <c r="O21" s="4"/>
      <c r="P21" s="4"/>
      <c r="Q21" s="10"/>
    </row>
    <row r="22" spans="2:17" ht="15.75" x14ac:dyDescent="0.25">
      <c r="B22" s="17" t="e">
        <f>#REF!</f>
        <v>#REF!</v>
      </c>
      <c r="C22" s="17" t="e">
        <f>#REF!</f>
        <v>#REF!</v>
      </c>
      <c r="D22" s="25" t="e">
        <f>#REF!</f>
        <v>#REF!</v>
      </c>
      <c r="E22" s="25"/>
      <c r="F22" s="25"/>
      <c r="G22" s="25"/>
      <c r="H22" s="25"/>
      <c r="I22" s="25"/>
      <c r="J22" s="4"/>
      <c r="K22" s="4"/>
      <c r="L22" s="4"/>
      <c r="M22" s="4"/>
      <c r="N22" s="4"/>
      <c r="O22" s="4"/>
      <c r="P22" s="4"/>
      <c r="Q22" s="10"/>
    </row>
    <row r="23" spans="2:17" ht="15.75" x14ac:dyDescent="0.25">
      <c r="B23" s="17" t="e">
        <f>#REF!</f>
        <v>#REF!</v>
      </c>
      <c r="C23" s="17" t="e">
        <f>#REF!</f>
        <v>#REF!</v>
      </c>
      <c r="D23" s="25" t="e">
        <f>#REF!</f>
        <v>#REF!</v>
      </c>
      <c r="E23" s="25"/>
      <c r="F23" s="25"/>
      <c r="G23" s="25"/>
      <c r="H23" s="25"/>
      <c r="I23" s="25"/>
      <c r="J23" s="4"/>
      <c r="K23" s="4"/>
      <c r="L23" s="4"/>
      <c r="M23" s="4"/>
      <c r="N23" s="4"/>
      <c r="O23" s="4"/>
      <c r="P23" s="4"/>
      <c r="Q23" s="10"/>
    </row>
    <row r="24" spans="2:17" ht="15.75" x14ac:dyDescent="0.25">
      <c r="B24" s="17" t="e">
        <f>#REF!</f>
        <v>#REF!</v>
      </c>
      <c r="C24" s="17" t="e">
        <f>#REF!</f>
        <v>#REF!</v>
      </c>
      <c r="D24" s="25" t="e">
        <f>#REF!</f>
        <v>#REF!</v>
      </c>
      <c r="E24" s="25"/>
      <c r="F24" s="25"/>
      <c r="G24" s="25"/>
      <c r="H24" s="25"/>
      <c r="I24" s="25"/>
      <c r="J24" s="4"/>
      <c r="K24" s="4"/>
      <c r="L24" s="4"/>
      <c r="M24" s="4"/>
      <c r="N24" s="4"/>
      <c r="O24" s="4"/>
      <c r="P24" s="4"/>
      <c r="Q24" s="10"/>
    </row>
    <row r="25" spans="2:17" ht="15.75" x14ac:dyDescent="0.25">
      <c r="B25" s="17" t="e">
        <f>#REF!</f>
        <v>#REF!</v>
      </c>
      <c r="C25" s="17" t="e">
        <f>#REF!</f>
        <v>#REF!</v>
      </c>
      <c r="D25" s="25" t="e">
        <f>#REF!</f>
        <v>#REF!</v>
      </c>
      <c r="E25" s="25"/>
      <c r="F25" s="25"/>
      <c r="G25" s="25"/>
      <c r="H25" s="25"/>
      <c r="I25" s="25"/>
      <c r="J25" s="4"/>
      <c r="K25" s="4"/>
      <c r="L25" s="4"/>
      <c r="M25" s="4"/>
      <c r="N25" s="4"/>
      <c r="O25" s="4"/>
      <c r="P25" s="4"/>
      <c r="Q25" s="10"/>
    </row>
    <row r="26" spans="2:17" ht="15.75" x14ac:dyDescent="0.25">
      <c r="B26" s="17" t="e">
        <f>#REF!</f>
        <v>#REF!</v>
      </c>
      <c r="C26" s="17" t="e">
        <f>#REF!</f>
        <v>#REF!</v>
      </c>
      <c r="D26" s="25" t="e">
        <f>#REF!</f>
        <v>#REF!</v>
      </c>
      <c r="E26" s="25"/>
      <c r="F26" s="25"/>
      <c r="G26" s="25"/>
      <c r="H26" s="25"/>
      <c r="I26" s="25"/>
      <c r="J26" s="4"/>
      <c r="K26" s="4"/>
      <c r="L26" s="4"/>
      <c r="M26" s="4"/>
      <c r="N26" s="4"/>
      <c r="O26" s="4"/>
      <c r="P26" s="4"/>
      <c r="Q26" s="10"/>
    </row>
    <row r="27" spans="2:17" ht="15.75" x14ac:dyDescent="0.25">
      <c r="B27" s="17" t="e">
        <f>#REF!</f>
        <v>#REF!</v>
      </c>
      <c r="C27" s="17" t="e">
        <f>#REF!</f>
        <v>#REF!</v>
      </c>
      <c r="D27" s="25" t="e">
        <f>#REF!</f>
        <v>#REF!</v>
      </c>
      <c r="E27" s="25"/>
      <c r="F27" s="25"/>
      <c r="G27" s="25"/>
      <c r="H27" s="25"/>
      <c r="I27" s="25"/>
      <c r="J27" s="4"/>
      <c r="K27" s="4"/>
      <c r="L27" s="4"/>
      <c r="M27" s="4"/>
      <c r="N27" s="4"/>
      <c r="O27" s="4"/>
      <c r="P27" s="4"/>
      <c r="Q27" s="10"/>
    </row>
    <row r="28" spans="2:17" ht="15.75" x14ac:dyDescent="0.25">
      <c r="B28" s="17" t="e">
        <f>#REF!</f>
        <v>#REF!</v>
      </c>
      <c r="C28" s="17" t="e">
        <f>#REF!</f>
        <v>#REF!</v>
      </c>
      <c r="D28" s="25" t="e">
        <f>#REF!</f>
        <v>#REF!</v>
      </c>
      <c r="E28" s="25"/>
      <c r="F28" s="25"/>
      <c r="G28" s="25"/>
      <c r="H28" s="25"/>
      <c r="I28" s="25"/>
      <c r="J28" s="4"/>
      <c r="K28" s="4"/>
      <c r="L28" s="4"/>
      <c r="M28" s="4"/>
      <c r="N28" s="4"/>
      <c r="O28" s="4"/>
      <c r="P28" s="4"/>
      <c r="Q28" s="10"/>
    </row>
    <row r="29" spans="2:17" ht="15.75" x14ac:dyDescent="0.25">
      <c r="B29" s="17" t="e">
        <f>#REF!</f>
        <v>#REF!</v>
      </c>
      <c r="C29" s="17" t="e">
        <f>#REF!</f>
        <v>#REF!</v>
      </c>
      <c r="D29" s="25" t="e">
        <f>#REF!</f>
        <v>#REF!</v>
      </c>
      <c r="E29" s="25"/>
      <c r="F29" s="25"/>
      <c r="G29" s="25"/>
      <c r="H29" s="25"/>
      <c r="I29" s="25"/>
      <c r="J29" s="4"/>
      <c r="K29" s="4"/>
      <c r="L29" s="4"/>
      <c r="M29" s="4"/>
      <c r="N29" s="4"/>
      <c r="O29" s="4"/>
      <c r="P29" s="4"/>
      <c r="Q29" s="10"/>
    </row>
    <row r="30" spans="2:17" ht="15.75" x14ac:dyDescent="0.25">
      <c r="B30" s="17" t="e">
        <f>#REF!</f>
        <v>#REF!</v>
      </c>
      <c r="C30" s="17" t="e">
        <f>#REF!</f>
        <v>#REF!</v>
      </c>
      <c r="D30" s="25" t="e">
        <f>#REF!</f>
        <v>#REF!</v>
      </c>
      <c r="E30" s="25"/>
      <c r="F30" s="25"/>
      <c r="G30" s="25"/>
      <c r="H30" s="25"/>
      <c r="I30" s="25"/>
      <c r="J30" s="4"/>
      <c r="K30" s="4"/>
      <c r="L30" s="4"/>
      <c r="M30" s="4"/>
      <c r="N30" s="4"/>
      <c r="O30" s="4"/>
      <c r="P30" s="4"/>
      <c r="Q30" s="10"/>
    </row>
    <row r="31" spans="2:17" ht="15.75" x14ac:dyDescent="0.25">
      <c r="B31" s="17" t="e">
        <f>#REF!</f>
        <v>#REF!</v>
      </c>
      <c r="C31" s="17" t="e">
        <f>#REF!</f>
        <v>#REF!</v>
      </c>
      <c r="D31" s="25" t="e">
        <f>#REF!</f>
        <v>#REF!</v>
      </c>
      <c r="E31" s="25"/>
      <c r="F31" s="25"/>
      <c r="G31" s="25"/>
      <c r="H31" s="25"/>
      <c r="I31" s="25"/>
      <c r="J31" s="4"/>
      <c r="K31" s="4"/>
      <c r="L31" s="4"/>
      <c r="M31" s="4"/>
      <c r="N31" s="4"/>
      <c r="O31" s="4"/>
      <c r="P31" s="4"/>
      <c r="Q31" s="10"/>
    </row>
    <row r="32" spans="2:17" ht="15.75" x14ac:dyDescent="0.25">
      <c r="B32" s="17" t="e">
        <f>#REF!</f>
        <v>#REF!</v>
      </c>
      <c r="C32" s="17" t="e">
        <f>#REF!</f>
        <v>#REF!</v>
      </c>
      <c r="D32" s="25" t="e">
        <f>#REF!</f>
        <v>#REF!</v>
      </c>
      <c r="E32" s="25"/>
      <c r="F32" s="25"/>
      <c r="G32" s="25"/>
      <c r="H32" s="25"/>
      <c r="I32" s="25"/>
      <c r="J32" s="4"/>
      <c r="K32" s="4"/>
      <c r="L32" s="4"/>
      <c r="M32" s="4"/>
      <c r="N32" s="4"/>
      <c r="O32" s="4"/>
      <c r="P32" s="4"/>
      <c r="Q32" s="10"/>
    </row>
    <row r="33" spans="2:17" ht="15.75" x14ac:dyDescent="0.25">
      <c r="B33" s="17" t="e">
        <f>#REF!</f>
        <v>#REF!</v>
      </c>
      <c r="C33" s="17" t="e">
        <f>#REF!</f>
        <v>#REF!</v>
      </c>
      <c r="D33" s="25" t="e">
        <f>#REF!</f>
        <v>#REF!</v>
      </c>
      <c r="E33" s="25"/>
      <c r="F33" s="25"/>
      <c r="G33" s="25"/>
      <c r="H33" s="25"/>
      <c r="I33" s="25"/>
      <c r="J33" s="4"/>
      <c r="K33" s="4"/>
      <c r="L33" s="4"/>
      <c r="M33" s="4"/>
      <c r="N33" s="4"/>
      <c r="O33" s="4"/>
      <c r="P33" s="4"/>
      <c r="Q33" s="10"/>
    </row>
    <row r="34" spans="2:17" ht="15.75" x14ac:dyDescent="0.25">
      <c r="B34" s="17" t="e">
        <f>#REF!</f>
        <v>#REF!</v>
      </c>
      <c r="C34" s="17" t="e">
        <f>#REF!</f>
        <v>#REF!</v>
      </c>
      <c r="D34" s="25" t="e">
        <f>#REF!</f>
        <v>#REF!</v>
      </c>
      <c r="E34" s="25"/>
      <c r="F34" s="25"/>
      <c r="G34" s="25"/>
      <c r="H34" s="25"/>
      <c r="I34" s="25"/>
      <c r="J34" s="4"/>
      <c r="K34" s="4"/>
      <c r="L34" s="4"/>
      <c r="M34" s="4"/>
      <c r="N34" s="4"/>
      <c r="O34" s="4"/>
      <c r="P34" s="4"/>
      <c r="Q34" s="10"/>
    </row>
    <row r="35" spans="2:17" ht="15.75" x14ac:dyDescent="0.25">
      <c r="B35" s="17" t="e">
        <f>#REF!</f>
        <v>#REF!</v>
      </c>
      <c r="C35" s="17" t="e">
        <f>#REF!</f>
        <v>#REF!</v>
      </c>
      <c r="D35" s="25" t="e">
        <f>#REF!</f>
        <v>#REF!</v>
      </c>
      <c r="E35" s="25"/>
      <c r="F35" s="25"/>
      <c r="G35" s="25"/>
      <c r="H35" s="25"/>
      <c r="I35" s="25"/>
      <c r="J35" s="4"/>
      <c r="K35" s="4"/>
      <c r="L35" s="4"/>
      <c r="M35" s="4"/>
      <c r="N35" s="4"/>
      <c r="O35" s="4"/>
      <c r="P35" s="4"/>
      <c r="Q35" s="10"/>
    </row>
    <row r="36" spans="2:17" ht="15.75" x14ac:dyDescent="0.25">
      <c r="B36" s="17" t="e">
        <f>#REF!</f>
        <v>#REF!</v>
      </c>
      <c r="C36" s="17" t="e">
        <f>#REF!</f>
        <v>#REF!</v>
      </c>
      <c r="D36" s="25" t="e">
        <f>#REF!</f>
        <v>#REF!</v>
      </c>
      <c r="E36" s="25"/>
      <c r="F36" s="25"/>
      <c r="G36" s="25"/>
      <c r="H36" s="25"/>
      <c r="I36" s="25"/>
      <c r="J36" s="4"/>
      <c r="K36" s="4"/>
      <c r="L36" s="4"/>
      <c r="M36" s="4"/>
      <c r="N36" s="4"/>
      <c r="O36" s="4"/>
      <c r="P36" s="4"/>
      <c r="Q36" s="10"/>
    </row>
    <row r="37" spans="2:17" ht="15.75" x14ac:dyDescent="0.25">
      <c r="B37" s="17"/>
      <c r="C37" s="17"/>
      <c r="D37" s="25"/>
      <c r="E37" s="25"/>
      <c r="F37" s="25"/>
      <c r="G37" s="25"/>
      <c r="H37" s="25"/>
      <c r="I37" s="25"/>
      <c r="J37" s="4"/>
      <c r="K37" s="4"/>
      <c r="L37" s="4"/>
      <c r="M37" s="4"/>
      <c r="N37" s="4"/>
      <c r="O37" s="4"/>
      <c r="P37" s="4"/>
      <c r="Q37" s="10"/>
    </row>
    <row r="38" spans="2:17" ht="15.75" x14ac:dyDescent="0.25">
      <c r="B38" s="17"/>
      <c r="C38" s="17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4"/>
      <c r="Q38" s="10"/>
    </row>
    <row r="39" spans="2:17" ht="15.75" x14ac:dyDescent="0.25">
      <c r="B39" s="17"/>
      <c r="C39" s="17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10"/>
    </row>
    <row r="40" spans="2:17" ht="15.75" x14ac:dyDescent="0.25">
      <c r="B40" s="17"/>
      <c r="C40" s="17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4"/>
      <c r="Q40" s="10"/>
    </row>
    <row r="41" spans="2:17" ht="15.75" x14ac:dyDescent="0.25">
      <c r="B41" s="17"/>
      <c r="C41" s="17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/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35" t="s">
        <v>19</v>
      </c>
      <c r="I54" s="35"/>
      <c r="J54" s="11">
        <f>COUNTIF(J9:J53,"&gt;=70")</f>
        <v>0</v>
      </c>
      <c r="K54" s="11">
        <f t="shared" ref="K54:P54" si="0">COUNTIF(K9:K53,"&gt;=70")</f>
        <v>0</v>
      </c>
      <c r="L54" s="11">
        <f t="shared" si="0"/>
        <v>0</v>
      </c>
      <c r="M54" s="11">
        <f t="shared" si="0"/>
        <v>0</v>
      </c>
      <c r="N54" s="11">
        <f t="shared" si="0"/>
        <v>0</v>
      </c>
      <c r="O54" s="11">
        <f t="shared" si="0"/>
        <v>0</v>
      </c>
      <c r="P54" s="11">
        <f t="shared" si="0"/>
        <v>0</v>
      </c>
      <c r="Q54" s="15">
        <f t="shared" ref="Q54" si="1">COUNTIF(Q9:Q48,"&gt;=70")</f>
        <v>0</v>
      </c>
    </row>
    <row r="55" spans="2:17" x14ac:dyDescent="0.25">
      <c r="C55" s="20"/>
      <c r="D55" s="20"/>
      <c r="E55" s="8"/>
      <c r="H55" s="36" t="s">
        <v>20</v>
      </c>
      <c r="I55" s="36"/>
      <c r="J55" s="12">
        <f>COUNTIF(J9:J53,"&lt;70")</f>
        <v>0</v>
      </c>
      <c r="K55" s="12">
        <f t="shared" ref="K55:Q55" si="2">COUNTIF(K9:K53,"&lt;70")</f>
        <v>0</v>
      </c>
      <c r="L55" s="12">
        <f t="shared" si="2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2">
        <f t="shared" si="2"/>
        <v>0</v>
      </c>
    </row>
    <row r="56" spans="2:17" x14ac:dyDescent="0.25">
      <c r="C56" s="20"/>
      <c r="D56" s="20"/>
      <c r="E56" s="20"/>
      <c r="H56" s="36" t="s">
        <v>21</v>
      </c>
      <c r="I56" s="36"/>
      <c r="J56" s="12">
        <f>COUNT(J9:J53)</f>
        <v>0</v>
      </c>
      <c r="K56" s="12">
        <f t="shared" ref="K56:Q56" si="3">COUNT(K9:K53)</f>
        <v>0</v>
      </c>
      <c r="L56" s="12">
        <f t="shared" si="3"/>
        <v>0</v>
      </c>
      <c r="M56" s="12">
        <f t="shared" si="3"/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2">
        <f t="shared" si="3"/>
        <v>0</v>
      </c>
    </row>
    <row r="57" spans="2:17" x14ac:dyDescent="0.25">
      <c r="C57" s="20"/>
      <c r="D57" s="20"/>
      <c r="E57" s="1"/>
      <c r="H57" s="37" t="s">
        <v>16</v>
      </c>
      <c r="I57" s="37"/>
      <c r="J57" s="13" t="e">
        <f>J54/J56</f>
        <v>#DIV/0!</v>
      </c>
      <c r="K57" s="14" t="e">
        <f t="shared" ref="K57:Q57" si="4">K54/K56</f>
        <v>#DIV/0!</v>
      </c>
      <c r="L57" s="14" t="e">
        <f t="shared" si="4"/>
        <v>#DIV/0!</v>
      </c>
      <c r="M57" s="14" t="e">
        <f t="shared" si="4"/>
        <v>#DIV/0!</v>
      </c>
      <c r="N57" s="14" t="e">
        <f t="shared" si="4"/>
        <v>#DIV/0!</v>
      </c>
      <c r="O57" s="14" t="e">
        <f t="shared" si="4"/>
        <v>#DIV/0!</v>
      </c>
      <c r="P57" s="14" t="e">
        <f t="shared" si="4"/>
        <v>#DIV/0!</v>
      </c>
      <c r="Q57" s="14" t="e">
        <f t="shared" si="4"/>
        <v>#DIV/0!</v>
      </c>
    </row>
    <row r="58" spans="2:17" x14ac:dyDescent="0.25">
      <c r="C58" s="20"/>
      <c r="D58" s="20"/>
      <c r="E58" s="1"/>
      <c r="H58" s="37" t="s">
        <v>17</v>
      </c>
      <c r="I58" s="37"/>
      <c r="J58" s="13" t="e">
        <f>J55/J56</f>
        <v>#DIV/0!</v>
      </c>
      <c r="K58" s="13" t="e">
        <f t="shared" ref="K58:Q58" si="5">K55/K56</f>
        <v>#DIV/0!</v>
      </c>
      <c r="L58" s="14" t="e">
        <f t="shared" si="5"/>
        <v>#DIV/0!</v>
      </c>
      <c r="M58" s="14" t="e">
        <f t="shared" si="5"/>
        <v>#DIV/0!</v>
      </c>
      <c r="N58" s="14" t="e">
        <f t="shared" si="5"/>
        <v>#DIV/0!</v>
      </c>
      <c r="O58" s="14" t="e">
        <f t="shared" si="5"/>
        <v>#DIV/0!</v>
      </c>
      <c r="P58" s="14" t="e">
        <f t="shared" si="5"/>
        <v>#DIV/0!</v>
      </c>
      <c r="Q58" s="14" t="e">
        <f t="shared" si="5"/>
        <v>#DIV/0!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6"/>
  <sheetViews>
    <sheetView tabSelected="1" zoomScale="84" zoomScaleNormal="84" workbookViewId="0">
      <selection activeCell="U11" sqref="U1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40" t="s">
        <v>146</v>
      </c>
      <c r="E4" s="40"/>
      <c r="F4" s="40"/>
      <c r="G4" s="40"/>
      <c r="I4" t="s">
        <v>1</v>
      </c>
      <c r="J4" s="41" t="s">
        <v>28</v>
      </c>
      <c r="K4" s="41"/>
      <c r="M4" t="s">
        <v>2</v>
      </c>
      <c r="N4" s="28">
        <v>45359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1" t="s">
        <v>30</v>
      </c>
      <c r="E6" s="41"/>
      <c r="F6" s="41"/>
      <c r="G6" s="41"/>
      <c r="I6" s="20" t="s">
        <v>22</v>
      </c>
      <c r="J6" s="20"/>
      <c r="K6" s="42" t="s">
        <v>26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17">
        <v>1</v>
      </c>
      <c r="C9" s="19" t="s">
        <v>80</v>
      </c>
      <c r="D9" s="25" t="s">
        <v>81</v>
      </c>
      <c r="E9" s="25"/>
      <c r="F9" s="25"/>
      <c r="G9" s="25"/>
      <c r="H9" s="25"/>
      <c r="I9" s="25"/>
      <c r="J9" s="4">
        <v>80</v>
      </c>
      <c r="K9" s="4"/>
      <c r="L9" s="4"/>
      <c r="M9" s="4"/>
      <c r="N9" s="4"/>
      <c r="O9" s="4"/>
      <c r="P9" s="4"/>
      <c r="Q9" s="10"/>
    </row>
    <row r="10" spans="2:18" ht="15.75" x14ac:dyDescent="0.25">
      <c r="B10" s="17">
        <v>2</v>
      </c>
      <c r="C10" s="19" t="s">
        <v>82</v>
      </c>
      <c r="D10" s="25" t="s">
        <v>83</v>
      </c>
      <c r="E10" s="25"/>
      <c r="F10" s="25"/>
      <c r="G10" s="25"/>
      <c r="H10" s="25"/>
      <c r="I10" s="25"/>
      <c r="J10" s="4">
        <v>80</v>
      </c>
      <c r="K10" s="4"/>
      <c r="L10" s="4"/>
      <c r="M10" s="4"/>
      <c r="N10" s="4"/>
      <c r="O10" s="4"/>
      <c r="P10" s="4"/>
      <c r="Q10" s="10"/>
    </row>
    <row r="11" spans="2:18" ht="15.75" x14ac:dyDescent="0.25">
      <c r="B11" s="17">
        <v>3</v>
      </c>
      <c r="C11" s="19" t="s">
        <v>84</v>
      </c>
      <c r="D11" s="25" t="s">
        <v>85</v>
      </c>
      <c r="E11" s="25"/>
      <c r="F11" s="25"/>
      <c r="G11" s="25"/>
      <c r="H11" s="25"/>
      <c r="I11" s="25"/>
      <c r="J11" s="4">
        <v>70</v>
      </c>
      <c r="K11" s="4"/>
      <c r="L11" s="4"/>
      <c r="M11" s="4"/>
      <c r="N11" s="4"/>
      <c r="O11" s="4"/>
      <c r="P11" s="4"/>
      <c r="Q11" s="10"/>
    </row>
    <row r="12" spans="2:18" ht="15.75" x14ac:dyDescent="0.25">
      <c r="B12" s="17">
        <v>4</v>
      </c>
      <c r="C12" s="19" t="s">
        <v>86</v>
      </c>
      <c r="D12" s="25" t="s">
        <v>87</v>
      </c>
      <c r="E12" s="25"/>
      <c r="F12" s="25"/>
      <c r="G12" s="25"/>
      <c r="H12" s="25"/>
      <c r="I12" s="25"/>
      <c r="J12" s="4">
        <v>0</v>
      </c>
      <c r="K12" s="4"/>
      <c r="L12" s="4"/>
      <c r="M12" s="4"/>
      <c r="N12" s="4"/>
      <c r="O12" s="4"/>
      <c r="P12" s="4"/>
      <c r="Q12" s="10"/>
    </row>
    <row r="13" spans="2:18" ht="15.75" x14ac:dyDescent="0.25">
      <c r="B13" s="17">
        <v>5</v>
      </c>
      <c r="C13" s="19" t="s">
        <v>88</v>
      </c>
      <c r="D13" s="25" t="s">
        <v>89</v>
      </c>
      <c r="E13" s="25"/>
      <c r="F13" s="25"/>
      <c r="G13" s="25"/>
      <c r="H13" s="25"/>
      <c r="I13" s="25"/>
      <c r="J13" s="4">
        <v>70</v>
      </c>
      <c r="K13" s="4"/>
      <c r="L13" s="4"/>
      <c r="M13" s="4"/>
      <c r="N13" s="4"/>
      <c r="O13" s="4"/>
      <c r="P13" s="4"/>
      <c r="Q13" s="10"/>
    </row>
    <row r="14" spans="2:18" ht="15.75" x14ac:dyDescent="0.25">
      <c r="B14" s="17">
        <v>6</v>
      </c>
      <c r="C14" s="19" t="s">
        <v>90</v>
      </c>
      <c r="D14" s="25" t="s">
        <v>91</v>
      </c>
      <c r="E14" s="25"/>
      <c r="F14" s="25"/>
      <c r="G14" s="25"/>
      <c r="H14" s="25"/>
      <c r="I14" s="25"/>
      <c r="J14" s="4">
        <v>0</v>
      </c>
      <c r="K14" s="4"/>
      <c r="L14" s="4"/>
      <c r="M14" s="4"/>
      <c r="N14" s="4"/>
      <c r="O14" s="4"/>
      <c r="P14" s="4"/>
      <c r="Q14" s="10"/>
    </row>
    <row r="15" spans="2:18" ht="15.75" x14ac:dyDescent="0.25">
      <c r="B15" s="17">
        <v>7</v>
      </c>
      <c r="C15" s="19" t="s">
        <v>92</v>
      </c>
      <c r="D15" s="25" t="s">
        <v>93</v>
      </c>
      <c r="E15" s="25"/>
      <c r="F15" s="25"/>
      <c r="G15" s="25"/>
      <c r="H15" s="25"/>
      <c r="I15" s="25"/>
      <c r="J15" s="4">
        <v>0</v>
      </c>
      <c r="K15" s="4"/>
      <c r="L15" s="4"/>
      <c r="M15" s="4"/>
      <c r="N15" s="4"/>
      <c r="O15" s="4"/>
      <c r="P15" s="4"/>
      <c r="Q15" s="10"/>
    </row>
    <row r="16" spans="2:18" ht="15.75" x14ac:dyDescent="0.25">
      <c r="B16" s="17">
        <v>8</v>
      </c>
      <c r="C16" s="19" t="s">
        <v>94</v>
      </c>
      <c r="D16" s="25" t="s">
        <v>95</v>
      </c>
      <c r="E16" s="25"/>
      <c r="F16" s="25"/>
      <c r="G16" s="25"/>
      <c r="H16" s="25"/>
      <c r="I16" s="25"/>
      <c r="J16" s="4">
        <v>70</v>
      </c>
      <c r="K16" s="4"/>
      <c r="L16" s="4"/>
      <c r="M16" s="4"/>
      <c r="N16" s="4"/>
      <c r="O16" s="4"/>
      <c r="P16" s="4"/>
      <c r="Q16" s="10"/>
    </row>
    <row r="17" spans="2:17" ht="15.75" x14ac:dyDescent="0.25">
      <c r="B17" s="17">
        <v>9</v>
      </c>
      <c r="C17" s="19" t="s">
        <v>96</v>
      </c>
      <c r="D17" s="25" t="s">
        <v>97</v>
      </c>
      <c r="E17" s="25"/>
      <c r="F17" s="25"/>
      <c r="G17" s="25"/>
      <c r="H17" s="25"/>
      <c r="I17" s="25"/>
      <c r="J17" s="4">
        <v>0</v>
      </c>
      <c r="K17" s="4"/>
      <c r="L17" s="4"/>
      <c r="M17" s="4"/>
      <c r="N17" s="4"/>
      <c r="O17" s="4"/>
      <c r="P17" s="4"/>
      <c r="Q17" s="10"/>
    </row>
    <row r="18" spans="2:17" ht="15.75" x14ac:dyDescent="0.25">
      <c r="B18" s="17">
        <v>10</v>
      </c>
      <c r="C18" s="19" t="s">
        <v>98</v>
      </c>
      <c r="D18" s="25" t="s">
        <v>99</v>
      </c>
      <c r="E18" s="25"/>
      <c r="F18" s="25"/>
      <c r="G18" s="25"/>
      <c r="H18" s="25"/>
      <c r="I18" s="25"/>
      <c r="J18" s="4">
        <v>70</v>
      </c>
      <c r="K18" s="4"/>
      <c r="L18" s="4"/>
      <c r="M18" s="4"/>
      <c r="N18" s="4"/>
      <c r="O18" s="4"/>
      <c r="P18" s="4"/>
      <c r="Q18" s="10"/>
    </row>
    <row r="19" spans="2:17" ht="15.75" x14ac:dyDescent="0.25">
      <c r="B19" s="17">
        <v>11</v>
      </c>
      <c r="C19" s="19" t="s">
        <v>100</v>
      </c>
      <c r="D19" s="25" t="s">
        <v>101</v>
      </c>
      <c r="E19" s="25"/>
      <c r="F19" s="25"/>
      <c r="G19" s="25"/>
      <c r="H19" s="25"/>
      <c r="I19" s="25"/>
      <c r="J19" s="4">
        <v>70</v>
      </c>
      <c r="K19" s="4"/>
      <c r="L19" s="4"/>
      <c r="M19" s="4"/>
      <c r="N19" s="4"/>
      <c r="O19" s="4"/>
      <c r="P19" s="4"/>
      <c r="Q19" s="10"/>
    </row>
    <row r="20" spans="2:17" ht="15.75" x14ac:dyDescent="0.25">
      <c r="B20" s="17">
        <v>12</v>
      </c>
      <c r="C20" s="19" t="s">
        <v>102</v>
      </c>
      <c r="D20" s="25" t="s">
        <v>103</v>
      </c>
      <c r="E20" s="25"/>
      <c r="F20" s="25"/>
      <c r="G20" s="25"/>
      <c r="H20" s="25"/>
      <c r="I20" s="25"/>
      <c r="J20" s="4">
        <v>80</v>
      </c>
      <c r="K20" s="4"/>
      <c r="L20" s="4"/>
      <c r="M20" s="4"/>
      <c r="N20" s="4"/>
      <c r="O20" s="4"/>
      <c r="P20" s="4"/>
      <c r="Q20" s="10"/>
    </row>
    <row r="21" spans="2:17" ht="15.75" x14ac:dyDescent="0.25">
      <c r="B21" s="17">
        <v>13</v>
      </c>
      <c r="C21" s="19" t="s">
        <v>104</v>
      </c>
      <c r="D21" s="25" t="s">
        <v>105</v>
      </c>
      <c r="E21" s="25"/>
      <c r="F21" s="25"/>
      <c r="G21" s="25"/>
      <c r="H21" s="25"/>
      <c r="I21" s="25"/>
      <c r="J21" s="4">
        <v>70</v>
      </c>
      <c r="K21" s="4"/>
      <c r="L21" s="4"/>
      <c r="M21" s="4"/>
      <c r="N21" s="4"/>
      <c r="O21" s="4"/>
      <c r="P21" s="4"/>
      <c r="Q21" s="10"/>
    </row>
    <row r="22" spans="2:17" ht="15.75" x14ac:dyDescent="0.25">
      <c r="B22" s="17">
        <v>14</v>
      </c>
      <c r="C22" s="19" t="s">
        <v>106</v>
      </c>
      <c r="D22" s="25" t="s">
        <v>107</v>
      </c>
      <c r="E22" s="25"/>
      <c r="F22" s="25"/>
      <c r="G22" s="25"/>
      <c r="H22" s="25"/>
      <c r="I22" s="25"/>
      <c r="J22" s="4">
        <v>0</v>
      </c>
      <c r="K22" s="4"/>
      <c r="L22" s="4"/>
      <c r="M22" s="4"/>
      <c r="N22" s="4"/>
      <c r="O22" s="4"/>
      <c r="P22" s="4"/>
      <c r="Q22" s="10"/>
    </row>
    <row r="23" spans="2:17" ht="15.75" x14ac:dyDescent="0.25">
      <c r="B23" s="17">
        <v>15</v>
      </c>
      <c r="C23" s="19" t="s">
        <v>108</v>
      </c>
      <c r="D23" s="25" t="s">
        <v>109</v>
      </c>
      <c r="E23" s="25"/>
      <c r="F23" s="25"/>
      <c r="G23" s="25"/>
      <c r="H23" s="25"/>
      <c r="I23" s="25"/>
      <c r="J23" s="4">
        <v>70</v>
      </c>
      <c r="K23" s="4"/>
      <c r="L23" s="4"/>
      <c r="M23" s="4"/>
      <c r="N23" s="4"/>
      <c r="O23" s="4"/>
      <c r="P23" s="4"/>
      <c r="Q23" s="10"/>
    </row>
    <row r="24" spans="2:17" ht="15.75" x14ac:dyDescent="0.25">
      <c r="B24" s="17">
        <v>16</v>
      </c>
      <c r="C24" s="19" t="s">
        <v>110</v>
      </c>
      <c r="D24" s="25" t="s">
        <v>111</v>
      </c>
      <c r="E24" s="25"/>
      <c r="F24" s="25"/>
      <c r="G24" s="25"/>
      <c r="H24" s="25"/>
      <c r="I24" s="25"/>
      <c r="J24" s="4">
        <v>70</v>
      </c>
      <c r="K24" s="4"/>
      <c r="L24" s="4"/>
      <c r="M24" s="4"/>
      <c r="N24" s="4"/>
      <c r="O24" s="4"/>
      <c r="P24" s="4"/>
      <c r="Q24" s="10"/>
    </row>
    <row r="25" spans="2:17" ht="15.75" x14ac:dyDescent="0.25">
      <c r="B25" s="17">
        <v>17</v>
      </c>
      <c r="C25" s="19" t="s">
        <v>112</v>
      </c>
      <c r="D25" s="25" t="s">
        <v>113</v>
      </c>
      <c r="E25" s="25"/>
      <c r="F25" s="25"/>
      <c r="G25" s="25"/>
      <c r="H25" s="25"/>
      <c r="I25" s="25"/>
      <c r="J25" s="4">
        <v>0</v>
      </c>
      <c r="K25" s="4"/>
      <c r="L25" s="4"/>
      <c r="M25" s="4"/>
      <c r="N25" s="4"/>
      <c r="O25" s="4"/>
      <c r="P25" s="4"/>
      <c r="Q25" s="10"/>
    </row>
    <row r="26" spans="2:17" ht="15.75" x14ac:dyDescent="0.25">
      <c r="B26" s="17">
        <v>18</v>
      </c>
      <c r="C26" s="19" t="s">
        <v>114</v>
      </c>
      <c r="D26" s="25" t="s">
        <v>115</v>
      </c>
      <c r="E26" s="25"/>
      <c r="F26" s="25"/>
      <c r="G26" s="25"/>
      <c r="H26" s="25"/>
      <c r="I26" s="25"/>
      <c r="J26" s="4">
        <v>0</v>
      </c>
      <c r="K26" s="4"/>
      <c r="L26" s="4"/>
      <c r="M26" s="4"/>
      <c r="N26" s="4"/>
      <c r="O26" s="4"/>
      <c r="P26" s="4"/>
      <c r="Q26" s="10"/>
    </row>
    <row r="27" spans="2:17" ht="15.75" x14ac:dyDescent="0.25">
      <c r="B27" s="17">
        <v>19</v>
      </c>
      <c r="C27" s="19" t="s">
        <v>116</v>
      </c>
      <c r="D27" s="25" t="s">
        <v>117</v>
      </c>
      <c r="E27" s="25"/>
      <c r="F27" s="25"/>
      <c r="G27" s="25"/>
      <c r="H27" s="25"/>
      <c r="I27" s="25"/>
      <c r="J27" s="4">
        <v>70</v>
      </c>
      <c r="K27" s="4"/>
      <c r="L27" s="4"/>
      <c r="M27" s="4"/>
      <c r="N27" s="4"/>
      <c r="O27" s="4"/>
      <c r="P27" s="4"/>
      <c r="Q27" s="10"/>
    </row>
    <row r="28" spans="2:17" ht="15.75" x14ac:dyDescent="0.25">
      <c r="B28" s="17">
        <v>20</v>
      </c>
      <c r="C28" s="19" t="s">
        <v>118</v>
      </c>
      <c r="D28" s="25" t="s">
        <v>119</v>
      </c>
      <c r="E28" s="25"/>
      <c r="F28" s="25"/>
      <c r="G28" s="25"/>
      <c r="H28" s="25"/>
      <c r="I28" s="25"/>
      <c r="J28" s="4">
        <v>70</v>
      </c>
      <c r="K28" s="4"/>
      <c r="L28" s="4"/>
      <c r="M28" s="4"/>
      <c r="N28" s="4"/>
      <c r="O28" s="4"/>
      <c r="P28" s="4"/>
      <c r="Q28" s="10"/>
    </row>
    <row r="29" spans="2:17" ht="15.75" x14ac:dyDescent="0.25">
      <c r="B29" s="17">
        <v>21</v>
      </c>
      <c r="C29" s="19" t="s">
        <v>120</v>
      </c>
      <c r="D29" s="25" t="s">
        <v>121</v>
      </c>
      <c r="E29" s="25"/>
      <c r="F29" s="25"/>
      <c r="G29" s="25"/>
      <c r="H29" s="25"/>
      <c r="I29" s="25"/>
      <c r="J29" s="4">
        <v>80</v>
      </c>
      <c r="K29" s="4"/>
      <c r="L29" s="4"/>
      <c r="M29" s="4"/>
      <c r="N29" s="4"/>
      <c r="O29" s="4"/>
      <c r="P29" s="4"/>
      <c r="Q29" s="10"/>
    </row>
    <row r="30" spans="2:17" ht="15.75" x14ac:dyDescent="0.25">
      <c r="B30" s="17">
        <v>22</v>
      </c>
      <c r="C30" s="19" t="s">
        <v>122</v>
      </c>
      <c r="D30" s="25" t="s">
        <v>123</v>
      </c>
      <c r="E30" s="25"/>
      <c r="F30" s="25"/>
      <c r="G30" s="25"/>
      <c r="H30" s="25"/>
      <c r="I30" s="25"/>
      <c r="J30" s="4">
        <v>0</v>
      </c>
      <c r="K30" s="4"/>
      <c r="L30" s="4"/>
      <c r="M30" s="4"/>
      <c r="N30" s="4"/>
      <c r="O30" s="4"/>
      <c r="P30" s="4"/>
      <c r="Q30" s="10"/>
    </row>
    <row r="31" spans="2:17" ht="15.75" x14ac:dyDescent="0.25">
      <c r="B31" s="17">
        <v>23</v>
      </c>
      <c r="C31" s="19" t="s">
        <v>124</v>
      </c>
      <c r="D31" s="25" t="s">
        <v>125</v>
      </c>
      <c r="E31" s="25"/>
      <c r="F31" s="25"/>
      <c r="G31" s="25"/>
      <c r="H31" s="25"/>
      <c r="I31" s="25"/>
      <c r="J31" s="4">
        <v>0</v>
      </c>
      <c r="K31" s="4"/>
      <c r="L31" s="4"/>
      <c r="M31" s="4"/>
      <c r="N31" s="4"/>
      <c r="O31" s="4"/>
      <c r="P31" s="4"/>
      <c r="Q31" s="10"/>
    </row>
    <row r="32" spans="2:17" ht="15.75" x14ac:dyDescent="0.25">
      <c r="B32" s="17">
        <v>24</v>
      </c>
      <c r="C32" s="19" t="s">
        <v>126</v>
      </c>
      <c r="D32" s="25" t="s">
        <v>127</v>
      </c>
      <c r="E32" s="25"/>
      <c r="F32" s="25"/>
      <c r="G32" s="25"/>
      <c r="H32" s="25"/>
      <c r="I32" s="25"/>
      <c r="J32" s="4">
        <v>70</v>
      </c>
      <c r="K32" s="4"/>
      <c r="L32" s="4"/>
      <c r="M32" s="4"/>
      <c r="N32" s="4"/>
      <c r="O32" s="4"/>
      <c r="P32" s="4"/>
      <c r="Q32" s="10"/>
    </row>
    <row r="33" spans="2:17" ht="15.75" x14ac:dyDescent="0.25">
      <c r="B33" s="17">
        <v>25</v>
      </c>
      <c r="C33" s="19" t="s">
        <v>128</v>
      </c>
      <c r="D33" s="25" t="s">
        <v>129</v>
      </c>
      <c r="E33" s="25"/>
      <c r="F33" s="25"/>
      <c r="G33" s="25"/>
      <c r="H33" s="25"/>
      <c r="I33" s="25"/>
      <c r="J33" s="4">
        <v>0</v>
      </c>
      <c r="K33" s="4"/>
      <c r="L33" s="4"/>
      <c r="M33" s="4"/>
      <c r="N33" s="4"/>
      <c r="O33" s="4"/>
      <c r="P33" s="4"/>
      <c r="Q33" s="10"/>
    </row>
    <row r="34" spans="2:17" ht="15.75" x14ac:dyDescent="0.25">
      <c r="B34" s="17">
        <v>26</v>
      </c>
      <c r="C34" s="19" t="s">
        <v>130</v>
      </c>
      <c r="D34" s="25" t="s">
        <v>131</v>
      </c>
      <c r="E34" s="25"/>
      <c r="F34" s="25"/>
      <c r="G34" s="25"/>
      <c r="H34" s="25"/>
      <c r="I34" s="25"/>
      <c r="J34" s="4">
        <v>70</v>
      </c>
      <c r="K34" s="4"/>
      <c r="L34" s="4"/>
      <c r="M34" s="4"/>
      <c r="N34" s="4"/>
      <c r="O34" s="4"/>
      <c r="P34" s="4"/>
      <c r="Q34" s="10"/>
    </row>
    <row r="35" spans="2:17" ht="15.75" x14ac:dyDescent="0.25">
      <c r="B35" s="17">
        <v>27</v>
      </c>
      <c r="C35" s="19" t="s">
        <v>132</v>
      </c>
      <c r="D35" s="25" t="s">
        <v>133</v>
      </c>
      <c r="E35" s="25"/>
      <c r="F35" s="25"/>
      <c r="G35" s="25"/>
      <c r="H35" s="25"/>
      <c r="I35" s="25"/>
      <c r="J35" s="4">
        <v>0</v>
      </c>
      <c r="K35" s="4"/>
      <c r="L35" s="4"/>
      <c r="M35" s="4"/>
      <c r="N35" s="4"/>
      <c r="O35" s="4"/>
      <c r="P35" s="4"/>
      <c r="Q35" s="10"/>
    </row>
    <row r="36" spans="2:17" ht="15.75" x14ac:dyDescent="0.25">
      <c r="B36" s="17">
        <v>28</v>
      </c>
      <c r="C36" s="19" t="s">
        <v>134</v>
      </c>
      <c r="D36" s="25" t="s">
        <v>135</v>
      </c>
      <c r="E36" s="25"/>
      <c r="F36" s="25"/>
      <c r="G36" s="25"/>
      <c r="H36" s="25"/>
      <c r="I36" s="25"/>
      <c r="J36" s="4">
        <v>70</v>
      </c>
      <c r="K36" s="4"/>
      <c r="L36" s="4"/>
      <c r="M36" s="4"/>
      <c r="N36" s="4"/>
      <c r="O36" s="4"/>
      <c r="P36" s="4"/>
      <c r="Q36" s="10"/>
    </row>
    <row r="37" spans="2:17" ht="15.75" x14ac:dyDescent="0.25">
      <c r="B37" s="17">
        <v>29</v>
      </c>
      <c r="C37" s="19" t="s">
        <v>136</v>
      </c>
      <c r="D37" s="25" t="s">
        <v>137</v>
      </c>
      <c r="E37" s="25"/>
      <c r="F37" s="25"/>
      <c r="G37" s="25"/>
      <c r="H37" s="25"/>
      <c r="I37" s="25"/>
      <c r="J37" s="4">
        <v>70</v>
      </c>
      <c r="K37" s="4"/>
      <c r="L37" s="4"/>
      <c r="M37" s="4"/>
      <c r="N37" s="4"/>
      <c r="O37" s="4"/>
      <c r="P37" s="4"/>
      <c r="Q37" s="10"/>
    </row>
    <row r="38" spans="2:17" ht="15.75" x14ac:dyDescent="0.25">
      <c r="B38" s="17">
        <v>30</v>
      </c>
      <c r="C38" s="19" t="s">
        <v>138</v>
      </c>
      <c r="D38" s="25" t="s">
        <v>139</v>
      </c>
      <c r="E38" s="25"/>
      <c r="F38" s="25"/>
      <c r="G38" s="25"/>
      <c r="H38" s="25"/>
      <c r="I38" s="25"/>
      <c r="J38" s="4">
        <v>70</v>
      </c>
      <c r="K38" s="4"/>
      <c r="L38" s="4"/>
      <c r="M38" s="4"/>
      <c r="N38" s="4"/>
      <c r="O38" s="4"/>
      <c r="P38" s="4"/>
      <c r="Q38" s="10"/>
    </row>
    <row r="39" spans="2:17" ht="15.75" x14ac:dyDescent="0.25">
      <c r="B39" s="17">
        <v>31</v>
      </c>
      <c r="C39" s="19" t="s">
        <v>140</v>
      </c>
      <c r="D39" s="25" t="s">
        <v>141</v>
      </c>
      <c r="E39" s="25"/>
      <c r="F39" s="25"/>
      <c r="G39" s="25"/>
      <c r="H39" s="25"/>
      <c r="I39" s="25"/>
      <c r="J39" s="4">
        <v>70</v>
      </c>
      <c r="K39" s="4"/>
      <c r="L39" s="4"/>
      <c r="M39" s="4"/>
      <c r="N39" s="4"/>
      <c r="O39" s="4"/>
      <c r="P39" s="4"/>
      <c r="Q39" s="10"/>
    </row>
    <row r="40" spans="2:17" ht="15.75" x14ac:dyDescent="0.25">
      <c r="B40" s="17">
        <v>32</v>
      </c>
      <c r="C40" s="19" t="s">
        <v>142</v>
      </c>
      <c r="D40" s="25" t="s">
        <v>143</v>
      </c>
      <c r="E40" s="25"/>
      <c r="F40" s="25"/>
      <c r="G40" s="25"/>
      <c r="H40" s="25"/>
      <c r="I40" s="25"/>
      <c r="J40" s="4">
        <v>70</v>
      </c>
      <c r="K40" s="4"/>
      <c r="L40" s="4"/>
      <c r="M40" s="4"/>
      <c r="N40" s="4"/>
      <c r="O40" s="4"/>
      <c r="P40" s="4"/>
      <c r="Q40" s="10"/>
    </row>
    <row r="41" spans="2:17" ht="15.75" x14ac:dyDescent="0.25">
      <c r="B41" s="17">
        <v>33</v>
      </c>
      <c r="C41" s="19" t="s">
        <v>144</v>
      </c>
      <c r="D41" s="25" t="s">
        <v>145</v>
      </c>
      <c r="E41" s="25"/>
      <c r="F41" s="25"/>
      <c r="G41" s="25"/>
      <c r="H41" s="25"/>
      <c r="I41" s="25"/>
      <c r="J41" s="4">
        <v>0</v>
      </c>
      <c r="K41" s="4"/>
      <c r="L41" s="4"/>
      <c r="M41" s="4"/>
      <c r="N41" s="4"/>
      <c r="O41" s="4"/>
      <c r="P41" s="4"/>
      <c r="Q41" s="10"/>
    </row>
    <row r="42" spans="2:17" ht="15.75" x14ac:dyDescent="0.25">
      <c r="B42" s="6"/>
      <c r="C42" s="3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/>
    </row>
    <row r="43" spans="2:17" ht="15.75" x14ac:dyDescent="0.25">
      <c r="B43" s="6"/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35" t="s">
        <v>19</v>
      </c>
      <c r="I54" s="35"/>
      <c r="J54" s="11">
        <f>COUNTIF(J9:J53,"&gt;=70")</f>
        <v>21</v>
      </c>
      <c r="K54" s="11">
        <f t="shared" ref="K54:P54" si="0">COUNTIF(K9:K53,"&gt;=70")</f>
        <v>0</v>
      </c>
      <c r="L54" s="11">
        <f t="shared" si="0"/>
        <v>0</v>
      </c>
      <c r="M54" s="11">
        <f t="shared" si="0"/>
        <v>0</v>
      </c>
      <c r="N54" s="11">
        <f t="shared" si="0"/>
        <v>0</v>
      </c>
      <c r="O54" s="11">
        <f t="shared" si="0"/>
        <v>0</v>
      </c>
      <c r="P54" s="11">
        <f t="shared" si="0"/>
        <v>0</v>
      </c>
      <c r="Q54" s="15">
        <f t="shared" ref="Q54" si="1">COUNTIF(Q9:Q48,"&gt;=70")</f>
        <v>0</v>
      </c>
    </row>
    <row r="55" spans="2:17" x14ac:dyDescent="0.25">
      <c r="C55" s="20"/>
      <c r="D55" s="20"/>
      <c r="E55" s="8"/>
      <c r="H55" s="36" t="s">
        <v>20</v>
      </c>
      <c r="I55" s="36"/>
      <c r="J55" s="12">
        <f>COUNTIF(J9:J53,"&lt;70")</f>
        <v>12</v>
      </c>
      <c r="K55" s="12">
        <f t="shared" ref="K55:Q55" si="2">COUNTIF(K9:K53,"&lt;70")</f>
        <v>0</v>
      </c>
      <c r="L55" s="12">
        <f t="shared" si="2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2">
        <f t="shared" si="2"/>
        <v>0</v>
      </c>
    </row>
    <row r="56" spans="2:17" x14ac:dyDescent="0.25">
      <c r="C56" s="20"/>
      <c r="D56" s="20"/>
      <c r="E56" s="20"/>
      <c r="H56" s="36" t="s">
        <v>21</v>
      </c>
      <c r="I56" s="36"/>
      <c r="J56" s="12">
        <f>COUNT(J9:J53)</f>
        <v>33</v>
      </c>
      <c r="K56" s="12">
        <f t="shared" ref="K56:Q56" si="3">COUNT(K9:K53)</f>
        <v>0</v>
      </c>
      <c r="L56" s="12">
        <f t="shared" si="3"/>
        <v>0</v>
      </c>
      <c r="M56" s="12">
        <f t="shared" si="3"/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2">
        <f t="shared" si="3"/>
        <v>0</v>
      </c>
    </row>
    <row r="57" spans="2:17" x14ac:dyDescent="0.25">
      <c r="C57" s="20"/>
      <c r="D57" s="20"/>
      <c r="E57" s="1"/>
      <c r="H57" s="37" t="s">
        <v>16</v>
      </c>
      <c r="I57" s="37"/>
      <c r="J57" s="13">
        <f>J54/J56</f>
        <v>0.63636363636363635</v>
      </c>
      <c r="K57" s="14" t="e">
        <f t="shared" ref="K57:Q57" si="4">K54/K56</f>
        <v>#DIV/0!</v>
      </c>
      <c r="L57" s="14" t="e">
        <f t="shared" si="4"/>
        <v>#DIV/0!</v>
      </c>
      <c r="M57" s="14" t="e">
        <f t="shared" si="4"/>
        <v>#DIV/0!</v>
      </c>
      <c r="N57" s="14" t="e">
        <f t="shared" si="4"/>
        <v>#DIV/0!</v>
      </c>
      <c r="O57" s="14" t="e">
        <f t="shared" si="4"/>
        <v>#DIV/0!</v>
      </c>
      <c r="P57" s="14" t="e">
        <f t="shared" si="4"/>
        <v>#DIV/0!</v>
      </c>
      <c r="Q57" s="14" t="e">
        <f t="shared" si="4"/>
        <v>#DIV/0!</v>
      </c>
    </row>
    <row r="58" spans="2:17" x14ac:dyDescent="0.25">
      <c r="C58" s="20"/>
      <c r="D58" s="20"/>
      <c r="E58" s="1"/>
      <c r="H58" s="37" t="s">
        <v>17</v>
      </c>
      <c r="I58" s="37"/>
      <c r="J58" s="13">
        <f>J55/J56</f>
        <v>0.36363636363636365</v>
      </c>
      <c r="K58" s="13" t="e">
        <f t="shared" ref="K58:Q58" si="5">K55/K56</f>
        <v>#DIV/0!</v>
      </c>
      <c r="L58" s="14" t="e">
        <f t="shared" si="5"/>
        <v>#DIV/0!</v>
      </c>
      <c r="M58" s="14" t="e">
        <f t="shared" si="5"/>
        <v>#DIV/0!</v>
      </c>
      <c r="N58" s="14" t="e">
        <f t="shared" si="5"/>
        <v>#DIV/0!</v>
      </c>
      <c r="O58" s="14" t="e">
        <f t="shared" si="5"/>
        <v>#DIV/0!</v>
      </c>
      <c r="P58" s="14" t="e">
        <f t="shared" si="5"/>
        <v>#DIV/0!</v>
      </c>
      <c r="Q58" s="14" t="e">
        <f t="shared" si="5"/>
        <v>#DIV/0!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  <row r="66" spans="10:10" x14ac:dyDescent="0.25">
      <c r="J66">
        <f>AVERAGE(J9:J41)</f>
        <v>45.757575757575758</v>
      </c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8" zoomScale="84" zoomScaleNormal="84" workbookViewId="0">
      <selection activeCell="T18" sqref="T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40" t="s">
        <v>146</v>
      </c>
      <c r="E4" s="40"/>
      <c r="F4" s="40"/>
      <c r="G4" s="40"/>
      <c r="I4" t="s">
        <v>1</v>
      </c>
      <c r="J4" s="41" t="s">
        <v>27</v>
      </c>
      <c r="K4" s="41"/>
      <c r="M4" t="s">
        <v>2</v>
      </c>
      <c r="N4" s="28">
        <v>45359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1" t="s">
        <v>147</v>
      </c>
      <c r="E6" s="41"/>
      <c r="F6" s="41"/>
      <c r="G6" s="41"/>
      <c r="I6" s="20" t="s">
        <v>22</v>
      </c>
      <c r="J6" s="20"/>
      <c r="K6" s="42" t="s">
        <v>29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3" t="s">
        <v>31</v>
      </c>
      <c r="D9" s="30" t="s">
        <v>32</v>
      </c>
      <c r="E9" s="31"/>
      <c r="F9" s="31"/>
      <c r="G9" s="31"/>
      <c r="H9" s="31"/>
      <c r="I9" s="32"/>
      <c r="J9" s="17">
        <v>0</v>
      </c>
      <c r="K9" s="4"/>
      <c r="L9" s="4"/>
      <c r="M9" s="4"/>
      <c r="N9" s="4"/>
      <c r="O9" s="4"/>
      <c r="P9" s="4"/>
      <c r="Q9" s="10"/>
    </row>
    <row r="10" spans="2:18" ht="15.75" x14ac:dyDescent="0.25">
      <c r="B10" s="6">
        <v>2</v>
      </c>
      <c r="C10" s="3" t="s">
        <v>33</v>
      </c>
      <c r="D10" s="30" t="s">
        <v>34</v>
      </c>
      <c r="E10" s="31"/>
      <c r="F10" s="31"/>
      <c r="G10" s="31"/>
      <c r="H10" s="31"/>
      <c r="I10" s="32"/>
      <c r="J10" s="17">
        <v>70</v>
      </c>
      <c r="K10" s="4"/>
      <c r="L10" s="4"/>
      <c r="M10" s="4"/>
      <c r="N10" s="4"/>
      <c r="O10" s="4"/>
      <c r="P10" s="4"/>
      <c r="Q10" s="10"/>
    </row>
    <row r="11" spans="2:18" ht="15.75" x14ac:dyDescent="0.25">
      <c r="B11" s="6">
        <v>3</v>
      </c>
      <c r="C11" s="3" t="s">
        <v>35</v>
      </c>
      <c r="D11" s="30" t="s">
        <v>36</v>
      </c>
      <c r="E11" s="31"/>
      <c r="F11" s="31"/>
      <c r="G11" s="31"/>
      <c r="H11" s="31"/>
      <c r="I11" s="32"/>
      <c r="J11" s="17">
        <v>80</v>
      </c>
      <c r="K11" s="4"/>
      <c r="L11" s="4"/>
      <c r="M11" s="4"/>
      <c r="N11" s="4"/>
      <c r="O11" s="4"/>
      <c r="P11" s="4"/>
      <c r="Q11" s="10"/>
    </row>
    <row r="12" spans="2:18" ht="15.75" x14ac:dyDescent="0.25">
      <c r="B12" s="6">
        <v>4</v>
      </c>
      <c r="C12" s="3" t="s">
        <v>37</v>
      </c>
      <c r="D12" s="30" t="s">
        <v>38</v>
      </c>
      <c r="E12" s="31"/>
      <c r="F12" s="31"/>
      <c r="G12" s="31"/>
      <c r="H12" s="31"/>
      <c r="I12" s="32"/>
      <c r="J12" s="17">
        <v>0</v>
      </c>
      <c r="K12" s="4"/>
      <c r="L12" s="4"/>
      <c r="M12" s="4"/>
      <c r="N12" s="4"/>
      <c r="O12" s="4"/>
      <c r="P12" s="4"/>
      <c r="Q12" s="10"/>
    </row>
    <row r="13" spans="2:18" ht="15.75" x14ac:dyDescent="0.25">
      <c r="B13" s="6">
        <v>5</v>
      </c>
      <c r="C13" s="3" t="s">
        <v>39</v>
      </c>
      <c r="D13" s="30" t="s">
        <v>40</v>
      </c>
      <c r="E13" s="31"/>
      <c r="F13" s="31"/>
      <c r="G13" s="31"/>
      <c r="H13" s="31"/>
      <c r="I13" s="32"/>
      <c r="J13" s="17">
        <v>70</v>
      </c>
      <c r="K13" s="4"/>
      <c r="L13" s="4"/>
      <c r="M13" s="4"/>
      <c r="N13" s="4"/>
      <c r="O13" s="4"/>
      <c r="P13" s="4"/>
      <c r="Q13" s="10"/>
    </row>
    <row r="14" spans="2:18" ht="15.75" x14ac:dyDescent="0.25">
      <c r="B14" s="6">
        <v>6</v>
      </c>
      <c r="C14" s="3" t="s">
        <v>41</v>
      </c>
      <c r="D14" s="30" t="s">
        <v>42</v>
      </c>
      <c r="E14" s="31"/>
      <c r="F14" s="31"/>
      <c r="G14" s="31"/>
      <c r="H14" s="31"/>
      <c r="I14" s="32"/>
      <c r="J14" s="17">
        <v>70</v>
      </c>
      <c r="K14" s="4"/>
      <c r="L14" s="4"/>
      <c r="M14" s="4"/>
      <c r="N14" s="4"/>
      <c r="O14" s="4"/>
      <c r="P14" s="4"/>
      <c r="Q14" s="10"/>
    </row>
    <row r="15" spans="2:18" ht="15.75" x14ac:dyDescent="0.25">
      <c r="B15" s="6">
        <v>7</v>
      </c>
      <c r="C15" s="3" t="s">
        <v>43</v>
      </c>
      <c r="D15" s="30" t="s">
        <v>44</v>
      </c>
      <c r="E15" s="31"/>
      <c r="F15" s="31"/>
      <c r="G15" s="31"/>
      <c r="H15" s="31"/>
      <c r="I15" s="32"/>
      <c r="J15" s="17">
        <v>70</v>
      </c>
      <c r="K15" s="4"/>
      <c r="L15" s="4"/>
      <c r="M15" s="4"/>
      <c r="N15" s="4"/>
      <c r="O15" s="4"/>
      <c r="P15" s="4"/>
      <c r="Q15" s="10"/>
    </row>
    <row r="16" spans="2:18" ht="15.75" x14ac:dyDescent="0.25">
      <c r="B16" s="6">
        <v>8</v>
      </c>
      <c r="C16" s="3" t="s">
        <v>45</v>
      </c>
      <c r="D16" s="30" t="s">
        <v>46</v>
      </c>
      <c r="E16" s="31"/>
      <c r="F16" s="31"/>
      <c r="G16" s="31"/>
      <c r="H16" s="31"/>
      <c r="I16" s="32"/>
      <c r="J16" s="17">
        <v>0</v>
      </c>
      <c r="K16" s="4"/>
      <c r="L16" s="4"/>
      <c r="M16" s="4"/>
      <c r="N16" s="4"/>
      <c r="O16" s="4"/>
      <c r="P16" s="4"/>
      <c r="Q16" s="10"/>
    </row>
    <row r="17" spans="2:17" ht="15.75" x14ac:dyDescent="0.25">
      <c r="B17" s="6">
        <v>9</v>
      </c>
      <c r="C17" s="3" t="s">
        <v>47</v>
      </c>
      <c r="D17" s="30" t="s">
        <v>48</v>
      </c>
      <c r="E17" s="31"/>
      <c r="F17" s="31"/>
      <c r="G17" s="31"/>
      <c r="H17" s="31"/>
      <c r="I17" s="32"/>
      <c r="J17" s="17">
        <v>0</v>
      </c>
      <c r="K17" s="4"/>
      <c r="L17" s="4"/>
      <c r="M17" s="4"/>
      <c r="N17" s="4"/>
      <c r="O17" s="4"/>
      <c r="P17" s="4"/>
      <c r="Q17" s="10"/>
    </row>
    <row r="18" spans="2:17" ht="15.75" x14ac:dyDescent="0.25">
      <c r="B18" s="6">
        <v>10</v>
      </c>
      <c r="C18" s="3" t="s">
        <v>49</v>
      </c>
      <c r="D18" s="30" t="s">
        <v>50</v>
      </c>
      <c r="E18" s="31"/>
      <c r="F18" s="31"/>
      <c r="G18" s="31"/>
      <c r="H18" s="31"/>
      <c r="I18" s="32"/>
      <c r="J18" s="17">
        <v>70</v>
      </c>
      <c r="K18" s="4"/>
      <c r="L18" s="4"/>
      <c r="M18" s="4"/>
      <c r="N18" s="4"/>
      <c r="O18" s="4"/>
      <c r="P18" s="4"/>
      <c r="Q18" s="10"/>
    </row>
    <row r="19" spans="2:17" ht="15.75" x14ac:dyDescent="0.25">
      <c r="B19" s="6">
        <v>11</v>
      </c>
      <c r="C19" s="3" t="s">
        <v>51</v>
      </c>
      <c r="D19" s="30" t="s">
        <v>52</v>
      </c>
      <c r="E19" s="31"/>
      <c r="F19" s="31"/>
      <c r="G19" s="31"/>
      <c r="H19" s="31"/>
      <c r="I19" s="32"/>
      <c r="J19" s="17">
        <v>70</v>
      </c>
      <c r="K19" s="4"/>
      <c r="L19" s="4"/>
      <c r="M19" s="4"/>
      <c r="N19" s="4"/>
      <c r="O19" s="4"/>
      <c r="P19" s="4"/>
      <c r="Q19" s="10"/>
    </row>
    <row r="20" spans="2:17" ht="15.75" x14ac:dyDescent="0.25">
      <c r="B20" s="6">
        <v>12</v>
      </c>
      <c r="C20" s="3" t="s">
        <v>53</v>
      </c>
      <c r="D20" s="30" t="s">
        <v>54</v>
      </c>
      <c r="E20" s="31"/>
      <c r="F20" s="31"/>
      <c r="G20" s="31"/>
      <c r="H20" s="31"/>
      <c r="I20" s="32"/>
      <c r="J20" s="17">
        <v>70</v>
      </c>
      <c r="K20" s="4"/>
      <c r="L20" s="4"/>
      <c r="M20" s="4"/>
      <c r="N20" s="4"/>
      <c r="O20" s="4"/>
      <c r="P20" s="4"/>
      <c r="Q20" s="10"/>
    </row>
    <row r="21" spans="2:17" ht="15.75" x14ac:dyDescent="0.25">
      <c r="B21" s="6">
        <v>13</v>
      </c>
      <c r="C21" s="3" t="s">
        <v>55</v>
      </c>
      <c r="D21" s="30" t="s">
        <v>56</v>
      </c>
      <c r="E21" s="31"/>
      <c r="F21" s="31"/>
      <c r="G21" s="31"/>
      <c r="H21" s="31"/>
      <c r="I21" s="32"/>
      <c r="J21" s="17">
        <v>70</v>
      </c>
      <c r="K21" s="4"/>
      <c r="L21" s="4"/>
      <c r="M21" s="4"/>
      <c r="N21" s="4"/>
      <c r="O21" s="4"/>
      <c r="P21" s="4"/>
      <c r="Q21" s="10"/>
    </row>
    <row r="22" spans="2:17" ht="15.75" x14ac:dyDescent="0.25">
      <c r="B22" s="6">
        <v>14</v>
      </c>
      <c r="C22" s="3" t="s">
        <v>57</v>
      </c>
      <c r="D22" s="30" t="s">
        <v>58</v>
      </c>
      <c r="E22" s="31"/>
      <c r="F22" s="31"/>
      <c r="G22" s="31"/>
      <c r="H22" s="31"/>
      <c r="I22" s="32"/>
      <c r="J22" s="17">
        <v>80</v>
      </c>
      <c r="K22" s="4"/>
      <c r="L22" s="4"/>
      <c r="M22" s="4"/>
      <c r="N22" s="4"/>
      <c r="O22" s="4"/>
      <c r="P22" s="4"/>
      <c r="Q22" s="10"/>
    </row>
    <row r="23" spans="2:17" ht="15.75" x14ac:dyDescent="0.25">
      <c r="B23" s="6">
        <v>15</v>
      </c>
      <c r="C23" s="3" t="s">
        <v>59</v>
      </c>
      <c r="D23" s="30" t="s">
        <v>60</v>
      </c>
      <c r="E23" s="31"/>
      <c r="F23" s="31"/>
      <c r="G23" s="31"/>
      <c r="H23" s="31"/>
      <c r="I23" s="32"/>
      <c r="J23" s="17">
        <v>70</v>
      </c>
      <c r="K23" s="4"/>
      <c r="L23" s="4"/>
      <c r="M23" s="4"/>
      <c r="N23" s="4"/>
      <c r="O23" s="4"/>
      <c r="P23" s="4"/>
      <c r="Q23" s="10"/>
    </row>
    <row r="24" spans="2:17" ht="15.75" x14ac:dyDescent="0.25">
      <c r="B24" s="6">
        <v>16</v>
      </c>
      <c r="C24" s="3" t="s">
        <v>61</v>
      </c>
      <c r="D24" s="30" t="s">
        <v>62</v>
      </c>
      <c r="E24" s="31"/>
      <c r="F24" s="31"/>
      <c r="G24" s="31"/>
      <c r="H24" s="31"/>
      <c r="I24" s="32"/>
      <c r="J24" s="17">
        <v>70</v>
      </c>
      <c r="K24" s="4"/>
      <c r="L24" s="4"/>
      <c r="M24" s="4"/>
      <c r="N24" s="4"/>
      <c r="O24" s="4"/>
      <c r="P24" s="4"/>
      <c r="Q24" s="10"/>
    </row>
    <row r="25" spans="2:17" ht="15.75" x14ac:dyDescent="0.25">
      <c r="B25" s="6">
        <v>17</v>
      </c>
      <c r="C25" s="17" t="s">
        <v>63</v>
      </c>
      <c r="D25" s="25" t="s">
        <v>64</v>
      </c>
      <c r="E25" s="25"/>
      <c r="F25" s="25"/>
      <c r="G25" s="25"/>
      <c r="H25" s="25"/>
      <c r="I25" s="25"/>
      <c r="J25" s="4">
        <v>70</v>
      </c>
      <c r="K25" s="4"/>
      <c r="L25" s="4"/>
      <c r="M25" s="4"/>
      <c r="N25" s="4"/>
      <c r="O25" s="4"/>
      <c r="P25" s="4"/>
      <c r="Q25" s="10"/>
    </row>
    <row r="26" spans="2:17" ht="15.75" x14ac:dyDescent="0.25">
      <c r="B26" s="6">
        <v>18</v>
      </c>
      <c r="C26" s="17" t="s">
        <v>65</v>
      </c>
      <c r="D26" s="25" t="s">
        <v>66</v>
      </c>
      <c r="E26" s="25"/>
      <c r="F26" s="25"/>
      <c r="G26" s="25"/>
      <c r="H26" s="25"/>
      <c r="I26" s="25"/>
      <c r="J26" s="4">
        <v>80</v>
      </c>
      <c r="K26" s="4"/>
      <c r="L26" s="4"/>
      <c r="M26" s="4"/>
      <c r="N26" s="4"/>
      <c r="O26" s="4"/>
      <c r="P26" s="4"/>
      <c r="Q26" s="10"/>
    </row>
    <row r="27" spans="2:17" ht="15.75" x14ac:dyDescent="0.25">
      <c r="B27" s="6">
        <v>19</v>
      </c>
      <c r="C27" s="17" t="s">
        <v>67</v>
      </c>
      <c r="D27" s="25" t="s">
        <v>68</v>
      </c>
      <c r="E27" s="25"/>
      <c r="F27" s="25"/>
      <c r="G27" s="25"/>
      <c r="H27" s="25"/>
      <c r="I27" s="25"/>
      <c r="J27" s="4">
        <v>0</v>
      </c>
      <c r="K27" s="4"/>
      <c r="L27" s="4"/>
      <c r="M27" s="4"/>
      <c r="N27" s="4"/>
      <c r="O27" s="4"/>
      <c r="P27" s="4"/>
      <c r="Q27" s="10"/>
    </row>
    <row r="28" spans="2:17" ht="15.75" x14ac:dyDescent="0.25">
      <c r="B28" s="6">
        <v>20</v>
      </c>
      <c r="C28" s="17" t="s">
        <v>69</v>
      </c>
      <c r="D28" s="25" t="s">
        <v>70</v>
      </c>
      <c r="E28" s="25"/>
      <c r="F28" s="25"/>
      <c r="G28" s="25"/>
      <c r="H28" s="25"/>
      <c r="I28" s="25"/>
      <c r="J28" s="4">
        <v>0</v>
      </c>
      <c r="K28" s="4"/>
      <c r="L28" s="4"/>
      <c r="M28" s="4"/>
      <c r="N28" s="4"/>
      <c r="O28" s="4"/>
      <c r="P28" s="4"/>
      <c r="Q28" s="10"/>
    </row>
    <row r="29" spans="2:17" ht="15.75" x14ac:dyDescent="0.25">
      <c r="B29" s="6">
        <v>21</v>
      </c>
      <c r="C29" s="17" t="s">
        <v>71</v>
      </c>
      <c r="D29" s="25" t="s">
        <v>72</v>
      </c>
      <c r="E29" s="25"/>
      <c r="F29" s="25"/>
      <c r="G29" s="25"/>
      <c r="H29" s="25"/>
      <c r="I29" s="25"/>
      <c r="J29" s="4">
        <v>0</v>
      </c>
      <c r="K29" s="4"/>
      <c r="L29" s="4"/>
      <c r="M29" s="4"/>
      <c r="N29" s="4"/>
      <c r="O29" s="4"/>
      <c r="P29" s="4"/>
      <c r="Q29" s="10"/>
    </row>
    <row r="30" spans="2:17" ht="15.75" x14ac:dyDescent="0.25">
      <c r="B30" s="6">
        <v>22</v>
      </c>
      <c r="C30" s="17" t="s">
        <v>73</v>
      </c>
      <c r="D30" s="25" t="s">
        <v>74</v>
      </c>
      <c r="E30" s="25"/>
      <c r="F30" s="25"/>
      <c r="G30" s="25"/>
      <c r="H30" s="25"/>
      <c r="I30" s="25"/>
      <c r="J30" s="4">
        <v>0</v>
      </c>
      <c r="K30" s="4"/>
      <c r="L30" s="4"/>
      <c r="M30" s="4"/>
      <c r="N30" s="4"/>
      <c r="O30" s="4"/>
      <c r="P30" s="4"/>
      <c r="Q30" s="10"/>
    </row>
    <row r="31" spans="2:17" ht="15.75" x14ac:dyDescent="0.25">
      <c r="B31" s="6">
        <v>23</v>
      </c>
      <c r="C31" s="17" t="s">
        <v>75</v>
      </c>
      <c r="D31" s="25" t="s">
        <v>76</v>
      </c>
      <c r="E31" s="25"/>
      <c r="F31" s="25"/>
      <c r="G31" s="25"/>
      <c r="H31" s="25"/>
      <c r="I31" s="25"/>
      <c r="J31" s="4">
        <v>70</v>
      </c>
      <c r="K31" s="4"/>
      <c r="L31" s="4"/>
      <c r="M31" s="4"/>
      <c r="N31" s="4"/>
      <c r="O31" s="4"/>
      <c r="P31" s="4"/>
      <c r="Q31" s="10"/>
    </row>
    <row r="32" spans="2:17" ht="15.75" x14ac:dyDescent="0.25">
      <c r="B32" s="6">
        <v>24</v>
      </c>
      <c r="C32" s="17" t="s">
        <v>77</v>
      </c>
      <c r="D32" s="25" t="s">
        <v>78</v>
      </c>
      <c r="E32" s="25"/>
      <c r="F32" s="25"/>
      <c r="G32" s="25"/>
      <c r="H32" s="25"/>
      <c r="I32" s="25"/>
      <c r="J32" s="4">
        <v>80</v>
      </c>
      <c r="K32" s="4"/>
      <c r="L32" s="4"/>
      <c r="M32" s="4"/>
      <c r="N32" s="4"/>
      <c r="O32" s="4"/>
      <c r="P32" s="4"/>
      <c r="Q32" s="10"/>
    </row>
    <row r="33" spans="2:17" x14ac:dyDescent="0.25">
      <c r="B33" s="6"/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/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/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/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/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/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/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/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/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/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35" t="s">
        <v>19</v>
      </c>
      <c r="I54" s="35"/>
      <c r="J54" s="11">
        <f>COUNTIF(J9:J53,"&gt;=70")</f>
        <v>16</v>
      </c>
      <c r="K54" s="11">
        <f t="shared" ref="K54:P54" si="0">COUNTIF(K9:K53,"&gt;=70")</f>
        <v>0</v>
      </c>
      <c r="L54" s="11">
        <f t="shared" si="0"/>
        <v>0</v>
      </c>
      <c r="M54" s="11">
        <f t="shared" si="0"/>
        <v>0</v>
      </c>
      <c r="N54" s="11">
        <f t="shared" si="0"/>
        <v>0</v>
      </c>
      <c r="O54" s="11">
        <f t="shared" si="0"/>
        <v>0</v>
      </c>
      <c r="P54" s="11">
        <f t="shared" si="0"/>
        <v>0</v>
      </c>
      <c r="Q54" s="15">
        <f t="shared" ref="Q54" si="1">COUNTIF(Q9:Q48,"&gt;=70")</f>
        <v>0</v>
      </c>
    </row>
    <row r="55" spans="2:17" x14ac:dyDescent="0.25">
      <c r="C55" s="20"/>
      <c r="D55" s="20"/>
      <c r="E55" s="8"/>
      <c r="H55" s="36" t="s">
        <v>20</v>
      </c>
      <c r="I55" s="36"/>
      <c r="J55" s="12">
        <f>COUNTIF(J9:J53,"&lt;70")</f>
        <v>8</v>
      </c>
      <c r="K55" s="12">
        <f t="shared" ref="K55:Q55" si="2">COUNTIF(K9:K53,"&lt;70")</f>
        <v>0</v>
      </c>
      <c r="L55" s="12">
        <f t="shared" si="2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2">
        <f t="shared" si="2"/>
        <v>0</v>
      </c>
    </row>
    <row r="56" spans="2:17" x14ac:dyDescent="0.25">
      <c r="C56" s="20"/>
      <c r="D56" s="20"/>
      <c r="E56" s="20"/>
      <c r="H56" s="36" t="s">
        <v>21</v>
      </c>
      <c r="I56" s="36"/>
      <c r="J56" s="12">
        <f>COUNT(J9:J53)</f>
        <v>24</v>
      </c>
      <c r="K56" s="12">
        <f t="shared" ref="K56:Q56" si="3">COUNT(K9:K53)</f>
        <v>0</v>
      </c>
      <c r="L56" s="12">
        <f t="shared" si="3"/>
        <v>0</v>
      </c>
      <c r="M56" s="12">
        <f t="shared" si="3"/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2">
        <f t="shared" si="3"/>
        <v>0</v>
      </c>
    </row>
    <row r="57" spans="2:17" x14ac:dyDescent="0.25">
      <c r="C57" s="20"/>
      <c r="D57" s="20"/>
      <c r="E57" s="1"/>
      <c r="H57" s="37" t="s">
        <v>16</v>
      </c>
      <c r="I57" s="37"/>
      <c r="J57" s="13">
        <f>J54/J56</f>
        <v>0.66666666666666663</v>
      </c>
      <c r="K57" s="14" t="e">
        <f t="shared" ref="K57:Q57" si="4">K54/K56</f>
        <v>#DIV/0!</v>
      </c>
      <c r="L57" s="14" t="e">
        <f t="shared" si="4"/>
        <v>#DIV/0!</v>
      </c>
      <c r="M57" s="14" t="e">
        <f t="shared" si="4"/>
        <v>#DIV/0!</v>
      </c>
      <c r="N57" s="14" t="e">
        <f t="shared" si="4"/>
        <v>#DIV/0!</v>
      </c>
      <c r="O57" s="14" t="e">
        <f t="shared" si="4"/>
        <v>#DIV/0!</v>
      </c>
      <c r="P57" s="14" t="e">
        <f t="shared" si="4"/>
        <v>#DIV/0!</v>
      </c>
      <c r="Q57" s="14" t="e">
        <f t="shared" si="4"/>
        <v>#DIV/0!</v>
      </c>
    </row>
    <row r="58" spans="2:17" x14ac:dyDescent="0.25">
      <c r="C58" s="20"/>
      <c r="D58" s="20"/>
      <c r="E58" s="1"/>
      <c r="H58" s="37" t="s">
        <v>17</v>
      </c>
      <c r="I58" s="37"/>
      <c r="J58" s="13">
        <f>J55/J56</f>
        <v>0.33333333333333331</v>
      </c>
      <c r="K58" s="13" t="e">
        <f t="shared" ref="K58:Q58" si="5">K55/K56</f>
        <v>#DIV/0!</v>
      </c>
      <c r="L58" s="14" t="e">
        <f t="shared" si="5"/>
        <v>#DIV/0!</v>
      </c>
      <c r="M58" s="14" t="e">
        <f t="shared" si="5"/>
        <v>#DIV/0!</v>
      </c>
      <c r="N58" s="14" t="e">
        <f t="shared" si="5"/>
        <v>#DIV/0!</v>
      </c>
      <c r="O58" s="14" t="e">
        <f t="shared" si="5"/>
        <v>#DIV/0!</v>
      </c>
      <c r="P58" s="14" t="e">
        <f t="shared" si="5"/>
        <v>#DIV/0!</v>
      </c>
      <c r="Q58" s="14" t="e">
        <f t="shared" si="5"/>
        <v>#DIV/0!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A18" sqref="A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40" t="s">
        <v>148</v>
      </c>
      <c r="E4" s="40"/>
      <c r="F4" s="40"/>
      <c r="G4" s="40"/>
      <c r="I4" t="s">
        <v>1</v>
      </c>
      <c r="J4" s="41" t="s">
        <v>79</v>
      </c>
      <c r="K4" s="41"/>
      <c r="M4" t="s">
        <v>2</v>
      </c>
      <c r="N4" s="28">
        <v>45359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1" t="s">
        <v>149</v>
      </c>
      <c r="E6" s="41"/>
      <c r="F6" s="41"/>
      <c r="G6" s="41"/>
      <c r="I6" s="20" t="s">
        <v>22</v>
      </c>
      <c r="J6" s="20"/>
      <c r="K6" s="42" t="s">
        <v>150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17" t="e">
        <f>#REF!</f>
        <v>#REF!</v>
      </c>
      <c r="C9" s="17" t="e">
        <f>#REF!</f>
        <v>#REF!</v>
      </c>
      <c r="D9" s="25" t="e">
        <f>#REF!</f>
        <v>#REF!</v>
      </c>
      <c r="E9" s="25"/>
      <c r="F9" s="25"/>
      <c r="G9" s="25"/>
      <c r="H9" s="25"/>
      <c r="I9" s="25"/>
      <c r="J9" s="17"/>
      <c r="K9" s="4"/>
      <c r="L9" s="4"/>
      <c r="M9" s="4"/>
      <c r="N9" s="4"/>
      <c r="O9" s="4"/>
      <c r="P9" s="4"/>
      <c r="Q9" s="10">
        <f>SUM(J9:P9)/7</f>
        <v>0</v>
      </c>
    </row>
    <row r="10" spans="2:18" ht="15.75" x14ac:dyDescent="0.25">
      <c r="B10" s="17" t="e">
        <f>#REF!</f>
        <v>#REF!</v>
      </c>
      <c r="C10" s="17" t="e">
        <f>#REF!</f>
        <v>#REF!</v>
      </c>
      <c r="D10" s="25" t="e">
        <f>#REF!</f>
        <v>#REF!</v>
      </c>
      <c r="E10" s="25"/>
      <c r="F10" s="25"/>
      <c r="G10" s="25"/>
      <c r="H10" s="25"/>
      <c r="I10" s="25"/>
      <c r="J10" s="17"/>
      <c r="K10" s="4"/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ht="15.75" x14ac:dyDescent="0.25">
      <c r="B11" s="17" t="e">
        <f>#REF!</f>
        <v>#REF!</v>
      </c>
      <c r="C11" s="17" t="e">
        <f>#REF!</f>
        <v>#REF!</v>
      </c>
      <c r="D11" s="25" t="e">
        <f>#REF!</f>
        <v>#REF!</v>
      </c>
      <c r="E11" s="25"/>
      <c r="F11" s="25"/>
      <c r="G11" s="25"/>
      <c r="H11" s="25"/>
      <c r="I11" s="25"/>
      <c r="J11" s="17"/>
      <c r="K11" s="4"/>
      <c r="L11" s="4"/>
      <c r="M11" s="4"/>
      <c r="N11" s="4"/>
      <c r="O11" s="4"/>
      <c r="P11" s="4"/>
      <c r="Q11" s="10">
        <f t="shared" si="0"/>
        <v>0</v>
      </c>
    </row>
    <row r="12" spans="2:18" ht="15.75" x14ac:dyDescent="0.25">
      <c r="B12" s="17" t="e">
        <f>#REF!</f>
        <v>#REF!</v>
      </c>
      <c r="C12" s="17" t="e">
        <f>#REF!</f>
        <v>#REF!</v>
      </c>
      <c r="D12" s="25" t="e">
        <f>#REF!</f>
        <v>#REF!</v>
      </c>
      <c r="E12" s="25"/>
      <c r="F12" s="25"/>
      <c r="G12" s="25"/>
      <c r="H12" s="25"/>
      <c r="I12" s="25"/>
      <c r="J12" s="17"/>
      <c r="K12" s="4"/>
      <c r="L12" s="4"/>
      <c r="M12" s="4"/>
      <c r="N12" s="4"/>
      <c r="O12" s="4"/>
      <c r="P12" s="4"/>
      <c r="Q12" s="10">
        <f t="shared" si="0"/>
        <v>0</v>
      </c>
    </row>
    <row r="13" spans="2:18" ht="15.75" x14ac:dyDescent="0.25">
      <c r="B13" s="17" t="e">
        <f>#REF!</f>
        <v>#REF!</v>
      </c>
      <c r="C13" s="17" t="e">
        <f>#REF!</f>
        <v>#REF!</v>
      </c>
      <c r="D13" s="25" t="e">
        <f>#REF!</f>
        <v>#REF!</v>
      </c>
      <c r="E13" s="25"/>
      <c r="F13" s="25"/>
      <c r="G13" s="25"/>
      <c r="H13" s="25"/>
      <c r="I13" s="25"/>
      <c r="J13" s="17"/>
      <c r="K13" s="4"/>
      <c r="L13" s="4"/>
      <c r="M13" s="4"/>
      <c r="N13" s="4"/>
      <c r="O13" s="4"/>
      <c r="P13" s="4"/>
      <c r="Q13" s="10">
        <f t="shared" si="0"/>
        <v>0</v>
      </c>
    </row>
    <row r="14" spans="2:18" ht="15.75" x14ac:dyDescent="0.25">
      <c r="B14" s="17" t="e">
        <f>#REF!</f>
        <v>#REF!</v>
      </c>
      <c r="C14" s="17" t="e">
        <f>#REF!</f>
        <v>#REF!</v>
      </c>
      <c r="D14" s="25" t="e">
        <f>#REF!</f>
        <v>#REF!</v>
      </c>
      <c r="E14" s="25"/>
      <c r="F14" s="25"/>
      <c r="G14" s="25"/>
      <c r="H14" s="25"/>
      <c r="I14" s="25"/>
      <c r="J14" s="17"/>
      <c r="K14" s="4"/>
      <c r="L14" s="4"/>
      <c r="M14" s="4"/>
      <c r="N14" s="4"/>
      <c r="O14" s="4"/>
      <c r="P14" s="4"/>
      <c r="Q14" s="10">
        <f t="shared" si="0"/>
        <v>0</v>
      </c>
    </row>
    <row r="15" spans="2:18" ht="15.75" x14ac:dyDescent="0.25">
      <c r="B15" s="17" t="e">
        <f>#REF!</f>
        <v>#REF!</v>
      </c>
      <c r="C15" s="17" t="e">
        <f>#REF!</f>
        <v>#REF!</v>
      </c>
      <c r="D15" s="25" t="e">
        <f>#REF!</f>
        <v>#REF!</v>
      </c>
      <c r="E15" s="25"/>
      <c r="F15" s="25"/>
      <c r="G15" s="25"/>
      <c r="H15" s="25"/>
      <c r="I15" s="25"/>
      <c r="J15" s="17"/>
      <c r="K15" s="4"/>
      <c r="L15" s="4"/>
      <c r="M15" s="4"/>
      <c r="N15" s="4"/>
      <c r="O15" s="4"/>
      <c r="P15" s="4"/>
      <c r="Q15" s="10">
        <f t="shared" si="0"/>
        <v>0</v>
      </c>
    </row>
    <row r="16" spans="2:18" ht="15.75" x14ac:dyDescent="0.25">
      <c r="B16" s="17" t="e">
        <f>#REF!</f>
        <v>#REF!</v>
      </c>
      <c r="C16" s="17" t="e">
        <f>#REF!</f>
        <v>#REF!</v>
      </c>
      <c r="D16" s="25" t="e">
        <f>#REF!</f>
        <v>#REF!</v>
      </c>
      <c r="E16" s="25"/>
      <c r="F16" s="25"/>
      <c r="G16" s="25"/>
      <c r="H16" s="25"/>
      <c r="I16" s="25"/>
      <c r="J16" s="17"/>
      <c r="K16" s="4"/>
      <c r="L16" s="4"/>
      <c r="M16" s="4"/>
      <c r="N16" s="4"/>
      <c r="O16" s="4"/>
      <c r="P16" s="4"/>
      <c r="Q16" s="10">
        <f t="shared" si="0"/>
        <v>0</v>
      </c>
    </row>
    <row r="17" spans="2:17" ht="15.75" x14ac:dyDescent="0.25">
      <c r="B17" s="17" t="e">
        <f>#REF!</f>
        <v>#REF!</v>
      </c>
      <c r="C17" s="17" t="e">
        <f>#REF!</f>
        <v>#REF!</v>
      </c>
      <c r="D17" s="25" t="e">
        <f>#REF!</f>
        <v>#REF!</v>
      </c>
      <c r="E17" s="25"/>
      <c r="F17" s="25"/>
      <c r="G17" s="25"/>
      <c r="H17" s="25"/>
      <c r="I17" s="25"/>
      <c r="J17" s="17"/>
      <c r="K17" s="4"/>
      <c r="L17" s="4"/>
      <c r="M17" s="4"/>
      <c r="N17" s="4"/>
      <c r="O17" s="4"/>
      <c r="P17" s="4"/>
      <c r="Q17" s="10">
        <f t="shared" si="0"/>
        <v>0</v>
      </c>
    </row>
    <row r="18" spans="2:17" ht="15.75" x14ac:dyDescent="0.25">
      <c r="B18" s="17" t="e">
        <f>#REF!</f>
        <v>#REF!</v>
      </c>
      <c r="C18" s="17" t="e">
        <f>#REF!</f>
        <v>#REF!</v>
      </c>
      <c r="D18" s="25" t="e">
        <f>#REF!</f>
        <v>#REF!</v>
      </c>
      <c r="E18" s="25"/>
      <c r="F18" s="25"/>
      <c r="G18" s="25"/>
      <c r="H18" s="25"/>
      <c r="I18" s="25"/>
      <c r="J18" s="17"/>
      <c r="K18" s="4"/>
      <c r="L18" s="4"/>
      <c r="M18" s="4"/>
      <c r="N18" s="4"/>
      <c r="O18" s="4"/>
      <c r="P18" s="4"/>
      <c r="Q18" s="10">
        <f t="shared" si="0"/>
        <v>0</v>
      </c>
    </row>
    <row r="19" spans="2:17" ht="15.75" x14ac:dyDescent="0.25">
      <c r="B19" s="17" t="e">
        <f>#REF!</f>
        <v>#REF!</v>
      </c>
      <c r="C19" s="17" t="e">
        <f>#REF!</f>
        <v>#REF!</v>
      </c>
      <c r="D19" s="25" t="e">
        <f>#REF!</f>
        <v>#REF!</v>
      </c>
      <c r="E19" s="25"/>
      <c r="F19" s="25"/>
      <c r="G19" s="25"/>
      <c r="H19" s="25"/>
      <c r="I19" s="25"/>
      <c r="J19" s="17"/>
      <c r="K19" s="4"/>
      <c r="L19" s="4"/>
      <c r="M19" s="4"/>
      <c r="N19" s="4"/>
      <c r="O19" s="4"/>
      <c r="P19" s="4"/>
      <c r="Q19" s="10">
        <f t="shared" si="0"/>
        <v>0</v>
      </c>
    </row>
    <row r="20" spans="2:17" ht="15.75" x14ac:dyDescent="0.25">
      <c r="B20" s="17" t="e">
        <f>#REF!</f>
        <v>#REF!</v>
      </c>
      <c r="C20" s="17" t="e">
        <f>#REF!</f>
        <v>#REF!</v>
      </c>
      <c r="D20" s="25" t="e">
        <f>#REF!</f>
        <v>#REF!</v>
      </c>
      <c r="E20" s="25"/>
      <c r="F20" s="25"/>
      <c r="G20" s="25"/>
      <c r="H20" s="25"/>
      <c r="I20" s="25"/>
      <c r="J20" s="17"/>
      <c r="K20" s="4"/>
      <c r="L20" s="4"/>
      <c r="M20" s="4"/>
      <c r="N20" s="4"/>
      <c r="O20" s="4"/>
      <c r="P20" s="4"/>
      <c r="Q20" s="10">
        <f t="shared" si="0"/>
        <v>0</v>
      </c>
    </row>
    <row r="21" spans="2:17" ht="15.75" x14ac:dyDescent="0.25">
      <c r="B21" s="17" t="e">
        <f>#REF!</f>
        <v>#REF!</v>
      </c>
      <c r="C21" s="17" t="e">
        <f>#REF!</f>
        <v>#REF!</v>
      </c>
      <c r="D21" s="25" t="e">
        <f>#REF!</f>
        <v>#REF!</v>
      </c>
      <c r="E21" s="25"/>
      <c r="F21" s="25"/>
      <c r="G21" s="25"/>
      <c r="H21" s="25"/>
      <c r="I21" s="25"/>
      <c r="J21" s="17"/>
      <c r="K21" s="4"/>
      <c r="L21" s="4"/>
      <c r="M21" s="4"/>
      <c r="N21" s="4"/>
      <c r="O21" s="4"/>
      <c r="P21" s="4"/>
      <c r="Q21" s="10">
        <f t="shared" si="0"/>
        <v>0</v>
      </c>
    </row>
    <row r="22" spans="2:17" ht="15.75" x14ac:dyDescent="0.25">
      <c r="B22" s="17" t="e">
        <f>#REF!</f>
        <v>#REF!</v>
      </c>
      <c r="C22" s="17" t="e">
        <f>#REF!</f>
        <v>#REF!</v>
      </c>
      <c r="D22" s="25" t="e">
        <f>#REF!</f>
        <v>#REF!</v>
      </c>
      <c r="E22" s="25"/>
      <c r="F22" s="25"/>
      <c r="G22" s="25"/>
      <c r="H22" s="25"/>
      <c r="I22" s="25"/>
      <c r="J22" s="17"/>
      <c r="K22" s="4"/>
      <c r="L22" s="4"/>
      <c r="M22" s="4"/>
      <c r="N22" s="4"/>
      <c r="O22" s="4"/>
      <c r="P22" s="4"/>
      <c r="Q22" s="10">
        <f t="shared" si="0"/>
        <v>0</v>
      </c>
    </row>
    <row r="23" spans="2:17" ht="15.75" x14ac:dyDescent="0.25">
      <c r="B23" s="17" t="e">
        <f>#REF!</f>
        <v>#REF!</v>
      </c>
      <c r="C23" s="17" t="e">
        <f>#REF!</f>
        <v>#REF!</v>
      </c>
      <c r="D23" s="25" t="e">
        <f>#REF!</f>
        <v>#REF!</v>
      </c>
      <c r="E23" s="25"/>
      <c r="F23" s="25"/>
      <c r="G23" s="25"/>
      <c r="H23" s="25"/>
      <c r="I23" s="25"/>
      <c r="J23" s="17"/>
      <c r="K23" s="4"/>
      <c r="L23" s="4"/>
      <c r="M23" s="4"/>
      <c r="N23" s="4"/>
      <c r="O23" s="4"/>
      <c r="P23" s="4"/>
      <c r="Q23" s="10">
        <f t="shared" si="0"/>
        <v>0</v>
      </c>
    </row>
    <row r="24" spans="2:17" ht="15.75" x14ac:dyDescent="0.25">
      <c r="B24" s="17" t="e">
        <f>#REF!</f>
        <v>#REF!</v>
      </c>
      <c r="C24" s="17" t="e">
        <f>#REF!</f>
        <v>#REF!</v>
      </c>
      <c r="D24" s="25" t="e">
        <f>#REF!</f>
        <v>#REF!</v>
      </c>
      <c r="E24" s="25"/>
      <c r="F24" s="25"/>
      <c r="G24" s="25"/>
      <c r="H24" s="25"/>
      <c r="I24" s="25"/>
      <c r="J24" s="17"/>
      <c r="K24" s="4"/>
      <c r="L24" s="4"/>
      <c r="M24" s="4"/>
      <c r="N24" s="4"/>
      <c r="O24" s="4"/>
      <c r="P24" s="4"/>
      <c r="Q24" s="10">
        <f t="shared" si="0"/>
        <v>0</v>
      </c>
    </row>
    <row r="25" spans="2:17" ht="15.75" x14ac:dyDescent="0.25">
      <c r="B25" s="17"/>
      <c r="C25" s="17"/>
      <c r="D25" s="25"/>
      <c r="E25" s="25"/>
      <c r="F25" s="25"/>
      <c r="G25" s="25"/>
      <c r="H25" s="25"/>
      <c r="I25" s="25"/>
      <c r="J25" s="17"/>
      <c r="K25" s="4"/>
      <c r="L25" s="4"/>
      <c r="M25" s="4"/>
      <c r="N25" s="4"/>
      <c r="O25" s="4"/>
      <c r="P25" s="4"/>
      <c r="Q25" s="10">
        <f t="shared" si="0"/>
        <v>0</v>
      </c>
    </row>
    <row r="26" spans="2:17" ht="15.75" x14ac:dyDescent="0.25">
      <c r="B26" s="17"/>
      <c r="C26" s="17"/>
      <c r="D26" s="25"/>
      <c r="E26" s="25"/>
      <c r="F26" s="25"/>
      <c r="G26" s="25"/>
      <c r="H26" s="25"/>
      <c r="I26" s="25"/>
      <c r="J26" s="17"/>
      <c r="K26" s="4"/>
      <c r="L26" s="4"/>
      <c r="M26" s="4"/>
      <c r="N26" s="4"/>
      <c r="O26" s="4"/>
      <c r="P26" s="4"/>
      <c r="Q26" s="10">
        <f t="shared" si="0"/>
        <v>0</v>
      </c>
    </row>
    <row r="27" spans="2:17" ht="15.75" x14ac:dyDescent="0.25">
      <c r="B27" s="17"/>
      <c r="C27" s="17"/>
      <c r="D27" s="25"/>
      <c r="E27" s="25"/>
      <c r="F27" s="25"/>
      <c r="G27" s="25"/>
      <c r="H27" s="25"/>
      <c r="I27" s="25"/>
      <c r="J27" s="17"/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.75" x14ac:dyDescent="0.25">
      <c r="B28" s="17"/>
      <c r="C28" s="17"/>
      <c r="D28" s="25"/>
      <c r="E28" s="25"/>
      <c r="F28" s="25"/>
      <c r="G28" s="25"/>
      <c r="H28" s="25"/>
      <c r="I28" s="25"/>
      <c r="J28" s="17"/>
      <c r="K28" s="4"/>
      <c r="L28" s="4"/>
      <c r="M28" s="4"/>
      <c r="N28" s="4"/>
      <c r="O28" s="4"/>
      <c r="P28" s="4"/>
      <c r="Q28" s="10">
        <f t="shared" si="0"/>
        <v>0</v>
      </c>
    </row>
    <row r="29" spans="2:17" ht="15.75" x14ac:dyDescent="0.25">
      <c r="B29" s="17"/>
      <c r="C29" s="17"/>
      <c r="D29" s="25"/>
      <c r="E29" s="25"/>
      <c r="F29" s="25"/>
      <c r="G29" s="25"/>
      <c r="H29" s="25"/>
      <c r="I29" s="25"/>
      <c r="J29" s="17"/>
      <c r="K29" s="4"/>
      <c r="L29" s="4"/>
      <c r="M29" s="4"/>
      <c r="N29" s="4"/>
      <c r="O29" s="4"/>
      <c r="P29" s="4"/>
      <c r="Q29" s="10">
        <f t="shared" si="0"/>
        <v>0</v>
      </c>
    </row>
    <row r="30" spans="2:17" ht="15.75" x14ac:dyDescent="0.25">
      <c r="B30" s="17"/>
      <c r="C30" s="17"/>
      <c r="D30" s="25"/>
      <c r="E30" s="25"/>
      <c r="F30" s="25"/>
      <c r="G30" s="25"/>
      <c r="H30" s="25"/>
      <c r="I30" s="25"/>
      <c r="J30" s="17"/>
      <c r="K30" s="4"/>
      <c r="L30" s="4"/>
      <c r="M30" s="4"/>
      <c r="N30" s="4"/>
      <c r="O30" s="4"/>
      <c r="P30" s="4"/>
      <c r="Q30" s="10">
        <f t="shared" si="0"/>
        <v>0</v>
      </c>
    </row>
    <row r="31" spans="2:17" ht="15.75" x14ac:dyDescent="0.25">
      <c r="B31" s="17"/>
      <c r="C31" s="17"/>
      <c r="D31" s="25"/>
      <c r="E31" s="25"/>
      <c r="F31" s="25"/>
      <c r="G31" s="25"/>
      <c r="H31" s="25"/>
      <c r="I31" s="25"/>
      <c r="J31" s="17"/>
      <c r="K31" s="4"/>
      <c r="L31" s="4"/>
      <c r="M31" s="4"/>
      <c r="N31" s="4"/>
      <c r="O31" s="4"/>
      <c r="P31" s="4"/>
      <c r="Q31" s="10">
        <f t="shared" si="0"/>
        <v>0</v>
      </c>
    </row>
    <row r="32" spans="2:17" ht="15.75" x14ac:dyDescent="0.25">
      <c r="B32" s="17"/>
      <c r="C32" s="17"/>
      <c r="D32" s="25"/>
      <c r="E32" s="25"/>
      <c r="F32" s="25"/>
      <c r="G32" s="25"/>
      <c r="H32" s="25"/>
      <c r="I32" s="25"/>
      <c r="J32" s="17"/>
      <c r="K32" s="4"/>
      <c r="L32" s="4"/>
      <c r="M32" s="4"/>
      <c r="N32" s="4"/>
      <c r="O32" s="4"/>
      <c r="P32" s="4"/>
      <c r="Q32" s="10">
        <f t="shared" si="0"/>
        <v>0</v>
      </c>
    </row>
    <row r="33" spans="2:17" ht="15.75" x14ac:dyDescent="0.25">
      <c r="B33" s="17"/>
      <c r="C33" s="17"/>
      <c r="D33" s="25"/>
      <c r="E33" s="25"/>
      <c r="F33" s="25"/>
      <c r="G33" s="25"/>
      <c r="H33" s="25"/>
      <c r="I33" s="25"/>
      <c r="J33" s="17"/>
      <c r="K33" s="4"/>
      <c r="L33" s="4"/>
      <c r="M33" s="4"/>
      <c r="N33" s="4"/>
      <c r="O33" s="4"/>
      <c r="P33" s="4"/>
      <c r="Q33" s="10">
        <f t="shared" si="0"/>
        <v>0</v>
      </c>
    </row>
    <row r="34" spans="2:17" ht="15.75" x14ac:dyDescent="0.25">
      <c r="B34" s="17"/>
      <c r="C34" s="17"/>
      <c r="D34" s="25"/>
      <c r="E34" s="25"/>
      <c r="F34" s="25"/>
      <c r="G34" s="25"/>
      <c r="H34" s="25"/>
      <c r="I34" s="25"/>
      <c r="J34" s="17"/>
      <c r="K34" s="4"/>
      <c r="L34" s="4"/>
      <c r="M34" s="4"/>
      <c r="N34" s="4"/>
      <c r="O34" s="4"/>
      <c r="P34" s="4"/>
      <c r="Q34" s="10">
        <f t="shared" si="0"/>
        <v>0</v>
      </c>
    </row>
    <row r="35" spans="2:17" ht="15.75" x14ac:dyDescent="0.25">
      <c r="B35" s="17"/>
      <c r="C35" s="17"/>
      <c r="D35" s="25"/>
      <c r="E35" s="25"/>
      <c r="F35" s="25"/>
      <c r="G35" s="25"/>
      <c r="H35" s="25"/>
      <c r="I35" s="25"/>
      <c r="J35" s="17"/>
      <c r="K35" s="4"/>
      <c r="L35" s="4"/>
      <c r="M35" s="4"/>
      <c r="N35" s="4"/>
      <c r="O35" s="4"/>
      <c r="P35" s="4"/>
      <c r="Q35" s="10">
        <f t="shared" si="0"/>
        <v>0</v>
      </c>
    </row>
    <row r="36" spans="2:17" ht="15.75" x14ac:dyDescent="0.25">
      <c r="B36" s="17"/>
      <c r="C36" s="17"/>
      <c r="D36" s="25"/>
      <c r="E36" s="25"/>
      <c r="F36" s="25"/>
      <c r="G36" s="25"/>
      <c r="H36" s="25"/>
      <c r="I36" s="25"/>
      <c r="J36" s="17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/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/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/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/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/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/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/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/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/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/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/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>
        <f t="shared" ref="Q49:Q53" si="1">SUM(J49:P49)/7</f>
        <v>0</v>
      </c>
    </row>
    <row r="50" spans="2:17" x14ac:dyDescent="0.25">
      <c r="B50" s="6"/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>
        <f t="shared" si="1"/>
        <v>0</v>
      </c>
    </row>
    <row r="51" spans="2:17" x14ac:dyDescent="0.25">
      <c r="B51" s="6"/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>
        <f t="shared" si="1"/>
        <v>0</v>
      </c>
    </row>
    <row r="52" spans="2:17" x14ac:dyDescent="0.25">
      <c r="B52" s="6"/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>
        <f t="shared" si="1"/>
        <v>0</v>
      </c>
    </row>
    <row r="53" spans="2:17" x14ac:dyDescent="0.25">
      <c r="B53" s="6"/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>
        <f t="shared" si="1"/>
        <v>0</v>
      </c>
    </row>
    <row r="54" spans="2:17" x14ac:dyDescent="0.25">
      <c r="C54" s="20"/>
      <c r="D54" s="20"/>
      <c r="E54" s="1"/>
      <c r="H54" s="35" t="s">
        <v>19</v>
      </c>
      <c r="I54" s="35"/>
      <c r="J54" s="11">
        <f>COUNTIF(J9:J53,"&gt;=70")</f>
        <v>0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0"/>
      <c r="D55" s="20"/>
      <c r="E55" s="8"/>
      <c r="H55" s="36" t="s">
        <v>20</v>
      </c>
      <c r="I55" s="36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45</v>
      </c>
    </row>
    <row r="56" spans="2:17" x14ac:dyDescent="0.25">
      <c r="C56" s="20"/>
      <c r="D56" s="20"/>
      <c r="E56" s="20"/>
      <c r="H56" s="36" t="s">
        <v>21</v>
      </c>
      <c r="I56" s="36"/>
      <c r="J56" s="12">
        <f>COUNT(J9:J53)</f>
        <v>0</v>
      </c>
      <c r="K56" s="12">
        <f t="shared" ref="K56:Q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25">
      <c r="C57" s="20"/>
      <c r="D57" s="20"/>
      <c r="E57" s="1"/>
      <c r="H57" s="37" t="s">
        <v>16</v>
      </c>
      <c r="I57" s="37"/>
      <c r="J57" s="13" t="e">
        <f>J54/J56</f>
        <v>#DIV/0!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20"/>
      <c r="D58" s="20"/>
      <c r="E58" s="1"/>
      <c r="H58" s="37" t="s">
        <v>17</v>
      </c>
      <c r="I58" s="37"/>
      <c r="J58" s="13" t="e">
        <f>J55/J56</f>
        <v>#DIV/0!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ADMON FINANCIERA 2</vt:lpstr>
      <vt:lpstr>Matematicas Financieras 405 B</vt:lpstr>
      <vt:lpstr>Matematicas Financieras 405 A</vt:lpstr>
      <vt:lpstr>Admin Financiera 2 605B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Dell</cp:lastModifiedBy>
  <cp:lastPrinted>2023-03-21T15:13:53Z</cp:lastPrinted>
  <dcterms:created xsi:type="dcterms:W3CDTF">2023-03-14T19:16:59Z</dcterms:created>
  <dcterms:modified xsi:type="dcterms:W3CDTF">2024-03-11T21:27:16Z</dcterms:modified>
</cp:coreProperties>
</file>