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"/>
    </mc:Choice>
  </mc:AlternateContent>
  <bookViews>
    <workbookView xWindow="0" yWindow="0" windowWidth="20490" windowHeight="765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E14" i="2"/>
  <c r="L14" i="2" s="1"/>
  <c r="D14" i="2"/>
  <c r="C14" i="2"/>
  <c r="A14" i="2"/>
  <c r="B10" i="2"/>
  <c r="B37" i="2" s="1"/>
  <c r="L8" i="2"/>
  <c r="H8" i="2"/>
  <c r="E8" i="2"/>
  <c r="B37" i="1"/>
  <c r="G28" i="1"/>
  <c r="F28" i="1"/>
  <c r="E28" i="1"/>
  <c r="I15" i="2" l="1"/>
  <c r="I16" i="5"/>
  <c r="J16" i="5" s="1"/>
  <c r="I16" i="2"/>
  <c r="H16" i="5"/>
  <c r="I14" i="2"/>
  <c r="H14" i="5"/>
  <c r="I17" i="2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<sst xmlns="http://schemas.openxmlformats.org/spreadsheetml/2006/main" count="177" uniqueCount="45">
  <si>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</si>
  <si>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</si>
  <si>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</si>
  <si>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</si>
  <si>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</si>
  <si>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</si>
  <si>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</si>
  <si>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</si>
  <si>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</si>
  <si>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</si>
  <si>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</si>
  <si>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</si>
  <si>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</si>
  <si>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</si>
  <si>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</si>
  <si>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</si>
  <si>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</si>
  <si>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</si>
  <si>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</si>
  <si>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</si>
  <si>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</si>
  <si>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</si>
  <si>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</si>
  <si>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</si>
  <si>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</si>
  <si>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</si>
  <si>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</si>
  <si>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</si>
  <si>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</si>
  <si>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</si>
  <si>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</si>
  <si>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</si>
  <si>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</si>
  <si>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</si>
  <si>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II</t>
  </si>
  <si>
    <t>III</t>
  </si>
  <si>
    <t>605 A</t>
  </si>
  <si>
    <t>ADMINISTRACION FINANCIERA II</t>
  </si>
  <si>
    <t>MATEMATICAS FINANCIERAS</t>
  </si>
  <si>
    <t>605 B</t>
  </si>
  <si>
    <t>LADM</t>
  </si>
  <si>
    <t>S/E</t>
  </si>
  <si>
    <t>405A</t>
  </si>
  <si>
    <t>405B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</si>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</sst>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9DFBE0-B520-70F8-6AD1-CD712301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topLeftCell="B1" workbookViewId="0">
      <selection activeCell="L8" sqref="L8:N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31</v>
      </c>
      <c r="B6" s="22"/>
      <c r="C6" s="22"/>
      <c r="D6" s="22"/>
      <c r="E6" s="39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5</v>
      </c>
      <c r="C8" s="24"/>
      <c r="D8" s="6" t="s">
        <v>6</v>
      </c>
      <c r="E8" s="7">
        <v>4</v>
      </c>
      <c r="F8" s="1"/>
      <c r="G8" s="4" t="s">
        <v>7</v>
      </c>
      <c r="H8" s="7">
        <v>2</v>
      </c>
      <c r="I8" s="21" t="s">
        <v>8</v>
      </c>
      <c r="J8" s="22"/>
      <c r="K8" s="22"/>
      <c r="L8" s="43">
        <v>45323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0" t="s">
        <v>37</v>
      </c>
      <c r="B14" s="11" t="s">
        <v>41</v>
      </c>
      <c r="C14" s="11" t="s">
        <v>36</v>
      </c>
      <c r="D14" s="11" t="s">
        <v>40</v>
      </c>
      <c r="E14" s="11">
        <v>28</v>
      </c>
      <c r="F14" s="11"/>
      <c r="G14" s="11"/>
      <c r="H14" s="12"/>
      <c r="I14" s="11"/>
      <c r="J14" s="12"/>
      <c r="K14" s="11"/>
      <c r="L14" s="12">
        <v>0</v>
      </c>
      <c r="M14" s="11"/>
      <c r="N14" s="13"/>
    </row>
    <row r="15" spans="1:14" ht="12.75" customHeight="1" x14ac:dyDescent="0.2">
      <c r="A15" s="10" t="s">
        <v>37</v>
      </c>
      <c r="B15" s="11" t="s">
        <v>41</v>
      </c>
      <c r="C15" s="11" t="s">
        <v>39</v>
      </c>
      <c r="D15" s="11" t="s">
        <v>40</v>
      </c>
      <c r="E15" s="11">
        <v>16</v>
      </c>
      <c r="F15" s="11"/>
      <c r="G15" s="11"/>
      <c r="H15" s="12"/>
      <c r="I15" s="11"/>
      <c r="J15" s="12"/>
      <c r="K15" s="11"/>
      <c r="L15" s="12">
        <v>0</v>
      </c>
      <c r="M15" s="20"/>
      <c r="N15" s="13"/>
    </row>
    <row r="16" spans="1:14" ht="12.75" customHeight="1" x14ac:dyDescent="0.2">
      <c r="A16" s="10" t="s">
        <v>38</v>
      </c>
      <c r="B16" s="11" t="s">
        <v>22</v>
      </c>
      <c r="C16" s="11" t="s">
        <v>42</v>
      </c>
      <c r="D16" s="11" t="s">
        <v>40</v>
      </c>
      <c r="E16" s="11">
        <v>24</v>
      </c>
      <c r="F16" s="11">
        <v>16</v>
      </c>
      <c r="G16" s="11"/>
      <c r="H16" s="12"/>
      <c r="I16" s="11">
        <v>8</v>
      </c>
      <c r="J16" s="12"/>
      <c r="K16" s="11"/>
      <c r="L16" s="12">
        <v>0</v>
      </c>
      <c r="M16" s="11">
        <v>71.95</v>
      </c>
      <c r="N16" s="13">
        <v>0.1666</v>
      </c>
    </row>
    <row r="17" spans="1:14" ht="12.75" customHeight="1" x14ac:dyDescent="0.2">
      <c r="A17" s="10" t="s">
        <v>38</v>
      </c>
      <c r="B17" s="11" t="s">
        <v>22</v>
      </c>
      <c r="C17" s="11" t="s">
        <v>43</v>
      </c>
      <c r="D17" s="11" t="s">
        <v>40</v>
      </c>
      <c r="E17" s="11">
        <v>33</v>
      </c>
      <c r="F17" s="11">
        <v>21</v>
      </c>
      <c r="G17" s="11"/>
      <c r="H17" s="12"/>
      <c r="I17" s="11">
        <v>12</v>
      </c>
      <c r="J17" s="12"/>
      <c r="K17" s="11"/>
      <c r="L17" s="12">
        <v>0</v>
      </c>
      <c r="M17" s="11">
        <v>72.5</v>
      </c>
      <c r="N17" s="13">
        <v>0.1212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101</v>
      </c>
      <c r="F28" s="15">
        <f t="shared" si="0"/>
        <v>37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 t="s">
        <v>44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4" workbookViewId="0">
      <selection activeCell="D15" sqref="D15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2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21" t="s">
        <v>8</v>
      </c>
      <c r="J8" s="22"/>
      <c r="K8" s="22"/>
      <c r="L8" s="23">
        <f>'1'!L8</f>
        <v>45323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>ADMINISTRACION FINANCIERA II</v>
      </c>
      <c r="B14" s="11" t="s">
        <v>34</v>
      </c>
      <c r="C14" s="11" t="str">
        <f>'1'!C14</f>
        <v>605 A</v>
      </c>
      <c r="D14" s="11" t="str">
        <f>'1'!D14</f>
        <v>LADM</v>
      </c>
      <c r="E14" s="11">
        <f>'1'!E14</f>
        <v>28</v>
      </c>
      <c r="F14" s="11">
        <v>9</v>
      </c>
      <c r="G14" s="11"/>
      <c r="H14" s="12"/>
      <c r="I14" s="11">
        <f t="shared" ref="I14:I27" si="0">(E14-SUM(F14:G14))-K14</f>
        <v>19</v>
      </c>
      <c r="J14" s="12"/>
      <c r="K14" s="11">
        <v>0</v>
      </c>
      <c r="L14" s="12">
        <f t="shared" ref="L14" si="1">K14/E14</f>
        <v>0</v>
      </c>
      <c r="M14" s="11">
        <v>62.28</v>
      </c>
      <c r="N14" s="13">
        <v>0.64280000000000004</v>
      </c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2"/>
      <c r="I15" s="11">
        <f t="shared" si="0"/>
        <v>0</v>
      </c>
      <c r="J15" s="12"/>
      <c r="K15" s="11"/>
      <c r="L15" s="12"/>
      <c r="M15" s="11"/>
      <c r="N15" s="13"/>
    </row>
    <row r="16" spans="1:14" ht="12.75" customHeight="1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si="0"/>
        <v>0</v>
      </c>
      <c r="J16" s="12"/>
      <c r="K16" s="11"/>
      <c r="L16" s="12"/>
      <c r="M16" s="11"/>
      <c r="N16" s="13"/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0"/>
        <v>0</v>
      </c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2">SUM(F14:F27)</f>
        <v>9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3">AVERAGE(M14:M27)</f>
        <v>62.28</v>
      </c>
      <c r="N28" s="17">
        <f t="shared" si="3"/>
        <v>0.64280000000000004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3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21" t="s">
        <v>8</v>
      </c>
      <c r="J8" s="22"/>
      <c r="K8" s="22"/>
      <c r="L8" s="23">
        <f>'1'!L8</f>
        <v>45323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>ADMINISTRACION FINANCIERA II</v>
      </c>
      <c r="B14" s="11" t="s">
        <v>35</v>
      </c>
      <c r="C14" s="11" t="str">
        <f>'1'!C14</f>
        <v>605 A</v>
      </c>
      <c r="D14" s="11" t="str">
        <f>'1'!D14</f>
        <v>LADM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ADMINISTRACION FINANCIERA II</v>
      </c>
      <c r="B15" s="11"/>
      <c r="C15" s="11" t="str">
        <f>'1'!C15</f>
        <v>605 B</v>
      </c>
      <c r="D15" s="11" t="str">
        <f>'1'!D15</f>
        <v>LADM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405A</v>
      </c>
      <c r="D16" s="11" t="str">
        <f>'1'!D16</f>
        <v>LADM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405B</v>
      </c>
      <c r="D17" s="11" t="str">
        <f>'1'!D17</f>
        <v>LADM</v>
      </c>
      <c r="E17" s="11">
        <f>'1'!E17</f>
        <v>33</v>
      </c>
      <c r="F17" s="11"/>
      <c r="G17" s="11"/>
      <c r="H17" s="12">
        <f t="shared" si="0"/>
        <v>0</v>
      </c>
      <c r="I17" s="11">
        <f t="shared" si="1"/>
        <v>33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101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101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4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21" t="s">
        <v>8</v>
      </c>
      <c r="J8" s="22"/>
      <c r="K8" s="22"/>
      <c r="L8" s="23">
        <f>'1'!L8</f>
        <v>45323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>ADMINISTRACION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II</v>
      </c>
      <c r="B15" s="11"/>
      <c r="C15" s="11" t="str">
        <f>'1'!C15</f>
        <v>605 B</v>
      </c>
      <c r="D15" s="11" t="str">
        <f>'1'!D15</f>
        <v>LADM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405A</v>
      </c>
      <c r="D16" s="11" t="str">
        <f>'1'!D16</f>
        <v>LADM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405B</v>
      </c>
      <c r="D17" s="11" t="str">
        <f>'1'!D17</f>
        <v>LADM</v>
      </c>
      <c r="E17" s="11">
        <f>'1'!E17</f>
        <v>33</v>
      </c>
      <c r="F17" s="11"/>
      <c r="G17" s="11"/>
      <c r="H17" s="12">
        <f t="shared" si="0"/>
        <v>0</v>
      </c>
      <c r="I17" s="11">
        <f t="shared" si="1"/>
        <v>33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101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101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30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21" t="s">
        <v>8</v>
      </c>
      <c r="J8" s="22"/>
      <c r="K8" s="22"/>
      <c r="L8" s="23">
        <f>'1'!L8</f>
        <v>45323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>ADMINISTRACION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II</v>
      </c>
      <c r="B15" s="11"/>
      <c r="C15" s="11" t="str">
        <f>'1'!C15</f>
        <v>605 B</v>
      </c>
      <c r="D15" s="11" t="str">
        <f>'1'!D15</f>
        <v>LADM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405A</v>
      </c>
      <c r="D16" s="11" t="str">
        <f>'1'!D16</f>
        <v>LADM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405B</v>
      </c>
      <c r="D17" s="11" t="str">
        <f>'1'!D17</f>
        <v>LADM</v>
      </c>
      <c r="E17" s="11">
        <f>'1'!E17</f>
        <v>33</v>
      </c>
      <c r="F17" s="11"/>
      <c r="G17" s="11"/>
      <c r="H17" s="12">
        <f t="shared" si="0"/>
        <v>0</v>
      </c>
      <c r="I17" s="11">
        <f t="shared" si="1"/>
        <v>33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101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101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2024-03-11T21:22:31Z</dcterms:modified>
  <cp:category/>
  <cp:contentStatus/>
</cp:coreProperties>
</file>