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Semestre Enero-Junio 2024\Reportes\Reporte 1\"/>
    </mc:Choice>
  </mc:AlternateContent>
  <xr:revisionPtr revIDLastSave="0" documentId="13_ncr:1_{19FDAA48-E822-44FD-9524-C39755D88491}" xr6:coauthVersionLast="47" xr6:coauthVersionMax="47" xr10:uidLastSave="{00000000-0000-0000-0000-000000000000}"/>
  <bookViews>
    <workbookView xWindow="-110" yWindow="-110" windowWidth="19420" windowHeight="10300" firstSheet="3" activeTab="4" xr2:uid="{00000000-000D-0000-FFFF-FFFF00000000}"/>
  </bookViews>
  <sheets>
    <sheet name="SEGURIDAD INFORMATICA" sheetId="15" r:id="rId1"/>
    <sheet name="TALLER DE BASES DE DATOS" sheetId="12" r:id="rId2"/>
    <sheet name="INTELIGENCIA DE NEGOCIOS - A" sheetId="13" r:id="rId3"/>
    <sheet name="INTELIGENCIA DE NEGOCIOS - B" sheetId="14" r:id="rId4"/>
    <sheet name="SOFTWARE DE APLICACION EJECUTIV" sheetId="1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6" i="16" l="1"/>
  <c r="J56" i="16"/>
  <c r="I56" i="16"/>
  <c r="H56" i="16"/>
  <c r="G56" i="16"/>
  <c r="F56" i="16"/>
  <c r="E56" i="16"/>
  <c r="K55" i="16"/>
  <c r="K58" i="16" s="1"/>
  <c r="J55" i="16"/>
  <c r="I55" i="16"/>
  <c r="H55" i="16"/>
  <c r="G55" i="16"/>
  <c r="F55" i="16"/>
  <c r="E55" i="16"/>
  <c r="K54" i="16"/>
  <c r="K57" i="16" s="1"/>
  <c r="J54" i="16"/>
  <c r="J57" i="16" s="1"/>
  <c r="I54" i="16"/>
  <c r="H54" i="16"/>
  <c r="G54" i="16"/>
  <c r="F54" i="16"/>
  <c r="E54" i="16"/>
  <c r="L53" i="16"/>
  <c r="L52" i="16"/>
  <c r="L51" i="16"/>
  <c r="L50" i="16"/>
  <c r="L49" i="16"/>
  <c r="L48" i="16"/>
  <c r="L47" i="16"/>
  <c r="L46" i="16"/>
  <c r="L45" i="16"/>
  <c r="L44" i="16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L10" i="16"/>
  <c r="B10" i="16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L9" i="16"/>
  <c r="K56" i="15"/>
  <c r="J56" i="15"/>
  <c r="I56" i="15"/>
  <c r="H56" i="15"/>
  <c r="G56" i="15"/>
  <c r="F56" i="15"/>
  <c r="E56" i="15"/>
  <c r="K55" i="15"/>
  <c r="K58" i="15" s="1"/>
  <c r="J55" i="15"/>
  <c r="J58" i="15" s="1"/>
  <c r="I55" i="15"/>
  <c r="I58" i="15" s="1"/>
  <c r="H55" i="15"/>
  <c r="H58" i="15" s="1"/>
  <c r="G55" i="15"/>
  <c r="G58" i="15" s="1"/>
  <c r="F55" i="15"/>
  <c r="E55" i="15"/>
  <c r="K54" i="15"/>
  <c r="K57" i="15" s="1"/>
  <c r="J54" i="15"/>
  <c r="J57" i="15" s="1"/>
  <c r="I54" i="15"/>
  <c r="I57" i="15" s="1"/>
  <c r="H54" i="15"/>
  <c r="H57" i="15" s="1"/>
  <c r="G54" i="15"/>
  <c r="G57" i="15" s="1"/>
  <c r="F54" i="15"/>
  <c r="F57" i="15" s="1"/>
  <c r="E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B10" i="15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L9" i="15"/>
  <c r="K56" i="14"/>
  <c r="J56" i="14"/>
  <c r="I56" i="14"/>
  <c r="H56" i="14"/>
  <c r="G56" i="14"/>
  <c r="F56" i="14"/>
  <c r="E56" i="14"/>
  <c r="K55" i="14"/>
  <c r="K58" i="14" s="1"/>
  <c r="J55" i="14"/>
  <c r="J58" i="14" s="1"/>
  <c r="I55" i="14"/>
  <c r="H55" i="14"/>
  <c r="G55" i="14"/>
  <c r="G58" i="14" s="1"/>
  <c r="F55" i="14"/>
  <c r="F58" i="14" s="1"/>
  <c r="E55" i="14"/>
  <c r="K54" i="14"/>
  <c r="K57" i="14" s="1"/>
  <c r="J54" i="14"/>
  <c r="J57" i="14" s="1"/>
  <c r="I54" i="14"/>
  <c r="H54" i="14"/>
  <c r="G54" i="14"/>
  <c r="G57" i="14" s="1"/>
  <c r="F54" i="14"/>
  <c r="F57" i="14" s="1"/>
  <c r="E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L9" i="14"/>
  <c r="K56" i="13"/>
  <c r="J56" i="13"/>
  <c r="I56" i="13"/>
  <c r="H56" i="13"/>
  <c r="G56" i="13"/>
  <c r="F56" i="13"/>
  <c r="E56" i="13"/>
  <c r="K55" i="13"/>
  <c r="J55" i="13"/>
  <c r="J58" i="13" s="1"/>
  <c r="I55" i="13"/>
  <c r="H55" i="13"/>
  <c r="G55" i="13"/>
  <c r="F55" i="13"/>
  <c r="F58" i="13" s="1"/>
  <c r="E55" i="13"/>
  <c r="K54" i="13"/>
  <c r="J54" i="13"/>
  <c r="J57" i="13" s="1"/>
  <c r="I54" i="13"/>
  <c r="I57" i="13" s="1"/>
  <c r="H54" i="13"/>
  <c r="G54" i="13"/>
  <c r="F54" i="13"/>
  <c r="F57" i="13" s="1"/>
  <c r="E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B10" i="13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L9" i="13"/>
  <c r="K56" i="12"/>
  <c r="J56" i="12"/>
  <c r="I56" i="12"/>
  <c r="H56" i="12"/>
  <c r="G56" i="12"/>
  <c r="F56" i="12"/>
  <c r="E56" i="12"/>
  <c r="K55" i="12"/>
  <c r="K58" i="12" s="1"/>
  <c r="J55" i="12"/>
  <c r="I55" i="12"/>
  <c r="I58" i="12" s="1"/>
  <c r="H55" i="12"/>
  <c r="H58" i="12" s="1"/>
  <c r="G55" i="12"/>
  <c r="G58" i="12" s="1"/>
  <c r="F55" i="12"/>
  <c r="E55" i="12"/>
  <c r="K54" i="12"/>
  <c r="K57" i="12" s="1"/>
  <c r="J54" i="12"/>
  <c r="I54" i="12"/>
  <c r="I57" i="12" s="1"/>
  <c r="H54" i="12"/>
  <c r="H57" i="12" s="1"/>
  <c r="G54" i="12"/>
  <c r="G57" i="12" s="1"/>
  <c r="F54" i="12"/>
  <c r="E54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L9" i="12"/>
  <c r="E58" i="12" l="1"/>
  <c r="E57" i="12"/>
  <c r="E58" i="16"/>
  <c r="E57" i="16"/>
  <c r="F58" i="16"/>
  <c r="F57" i="16"/>
  <c r="G58" i="16"/>
  <c r="L56" i="16"/>
  <c r="G57" i="16"/>
  <c r="H58" i="16"/>
  <c r="H57" i="16"/>
  <c r="I58" i="16"/>
  <c r="I57" i="16"/>
  <c r="J58" i="16"/>
  <c r="L54" i="16"/>
  <c r="L55" i="16"/>
  <c r="E58" i="13"/>
  <c r="E57" i="13"/>
  <c r="L56" i="15"/>
  <c r="E58" i="15"/>
  <c r="E57" i="15"/>
  <c r="F58" i="15"/>
  <c r="L54" i="15"/>
  <c r="L55" i="15"/>
  <c r="F58" i="12"/>
  <c r="J58" i="12"/>
  <c r="F57" i="12"/>
  <c r="J57" i="12"/>
  <c r="G58" i="13"/>
  <c r="K58" i="13"/>
  <c r="G57" i="13"/>
  <c r="K57" i="13"/>
  <c r="H58" i="13"/>
  <c r="H57" i="13"/>
  <c r="I58" i="13"/>
  <c r="L56" i="14"/>
  <c r="H58" i="14"/>
  <c r="H57" i="14"/>
  <c r="E58" i="14"/>
  <c r="I58" i="14"/>
  <c r="E57" i="14"/>
  <c r="I57" i="14"/>
  <c r="L56" i="13"/>
  <c r="L54" i="14"/>
  <c r="L57" i="14" s="1"/>
  <c r="L55" i="14"/>
  <c r="L58" i="14" s="1"/>
  <c r="L54" i="13"/>
  <c r="L55" i="13"/>
  <c r="L56" i="12"/>
  <c r="L54" i="12"/>
  <c r="L55" i="12"/>
  <c r="L58" i="16" l="1"/>
  <c r="L58" i="13"/>
  <c r="L57" i="12"/>
  <c r="L57" i="16"/>
  <c r="L58" i="12"/>
  <c r="L58" i="15"/>
  <c r="L57" i="15"/>
  <c r="L57" i="13"/>
</calcChain>
</file>

<file path=xl/sharedStrings.xml><?xml version="1.0" encoding="utf-8"?>
<sst xmlns="http://schemas.openxmlformats.org/spreadsheetml/2006/main" count="284" uniqueCount="161">
  <si>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</si>
  <si>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</si>
  <si>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</si>
  <si>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</si>
  <si>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</si>
  <si>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</si>
  <si>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</si>
  <si>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</si>
  <si>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</si>
  <si>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</si>
  <si>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</si>
  <si>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</si>
  <si>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</si>
  <si>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</si>
  <si>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</si>
  <si>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</si>
  <si>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</si>
  <si>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</si>
  <si>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</si>
  <si>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</si>
  <si>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</si>
  <si>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</si>
  <si>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</si>
  <si>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</si>
  <si>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JUAN RAFAEL GONZALEZ CADENA</t>
  </si>
  <si>
    <t>211U0365</t>
  </si>
  <si>
    <t>AGUILAR RENDON LUIS ALBERTO</t>
  </si>
  <si>
    <t>211U0367</t>
  </si>
  <si>
    <t>BLAS DIAZ ABISAI</t>
  </si>
  <si>
    <t>211U0368</t>
  </si>
  <si>
    <t>CAMPOS MARTINEZ YAHIR</t>
  </si>
  <si>
    <t>211U0370</t>
  </si>
  <si>
    <t>CORTES IXBA ANGEL DE JAZMIN</t>
  </si>
  <si>
    <t>211U0371</t>
  </si>
  <si>
    <t>DOMINGUEZ CRUZ DANIELA</t>
  </si>
  <si>
    <t>201U0233</t>
  </si>
  <si>
    <t>FISCAL MALAGA ANGEL DE JESUS</t>
  </si>
  <si>
    <t>211U0372</t>
  </si>
  <si>
    <t>FISCAL POLITO ROMAN OMAR</t>
  </si>
  <si>
    <t>211U0373</t>
  </si>
  <si>
    <t>GATICA ANTELE JAQUELINE</t>
  </si>
  <si>
    <t>211U0374</t>
  </si>
  <si>
    <t>GOMEZ ALEMAN ABDIEL MIGUEL</t>
  </si>
  <si>
    <t>211U0377</t>
  </si>
  <si>
    <t>GONZALEZ DIAZ JOSE MARIA</t>
  </si>
  <si>
    <t>211U0378</t>
  </si>
  <si>
    <t>IGNOT MARTINEZ SCARLET DEL CARMEN</t>
  </si>
  <si>
    <t>211U0380</t>
  </si>
  <si>
    <t>IXTEPAN TEMICH JOSE ANGEL</t>
  </si>
  <si>
    <t>LUCHO HERNANDEZ LUIS ALEXIS</t>
  </si>
  <si>
    <t>211U0381</t>
  </si>
  <si>
    <t>MALAGA QUINO KAREN VALERIA</t>
  </si>
  <si>
    <t>211U0383</t>
  </si>
  <si>
    <t>MILLAN POLITO CHRISTIAN MANUEL</t>
  </si>
  <si>
    <t>211U0384</t>
  </si>
  <si>
    <t>MIROS TOLEDO ELSA YAZIRI</t>
  </si>
  <si>
    <t>211U0386</t>
  </si>
  <si>
    <t>QUINO CINTA KARLA GUADALUPE</t>
  </si>
  <si>
    <t>211U0387</t>
  </si>
  <si>
    <t>RIVAS CHAMPALA LUIS ENRIQUE</t>
  </si>
  <si>
    <t>211U0388</t>
  </si>
  <si>
    <t>ROSAS FAJARDO JOSE MANUEL</t>
  </si>
  <si>
    <t>211U0204</t>
  </si>
  <si>
    <t>TOTO LIBRADO ROBERTO</t>
  </si>
  <si>
    <t>211U0633</t>
  </si>
  <si>
    <t>VILLEGAS CHAGALA JAIR ARTURO</t>
  </si>
  <si>
    <t>211U0389</t>
  </si>
  <si>
    <t>ZUNIGA CHAVEZ ANGEL JOSUE</t>
  </si>
  <si>
    <t>211U0390</t>
  </si>
  <si>
    <t>ZUNIGA CHAVEZ EDDI JOSUE</t>
  </si>
  <si>
    <t>MIL QUINO CARLOS FRANCISCO</t>
  </si>
  <si>
    <t>JUAN RAFAEL GONZALEZ  CADENA</t>
  </si>
  <si>
    <t>JUAN  RAFAEL GONZALEZ CADENA</t>
  </si>
  <si>
    <t>ATAXCA GOXCON FRANCISCO JAVIER</t>
  </si>
  <si>
    <t>CAPORAL VENTURA ABRAHAM DE JESUS</t>
  </si>
  <si>
    <t>GUEVARA VELASQUEZ ERICK ADAIR</t>
  </si>
  <si>
    <t>RAMOS PICHAL JOSE EDUARDO</t>
  </si>
  <si>
    <t>TEMICH COTA JOSE MANUEL</t>
  </si>
  <si>
    <t>VELASCO QUINO ALFONSO</t>
  </si>
  <si>
    <t>LUA GONZALEZ JOSE DANIEL</t>
  </si>
  <si>
    <t>SEGURIDAD INFORMATICA</t>
  </si>
  <si>
    <t>810-A</t>
  </si>
  <si>
    <t>FEBRERO - JUNIO 2024</t>
  </si>
  <si>
    <t>TALLER DE BASES DE DATOS</t>
  </si>
  <si>
    <t>610-A</t>
  </si>
  <si>
    <t>INTELIGENCIA DE NEGOCIOS - A</t>
  </si>
  <si>
    <t>INTELIGENCIA DE NEGOCIOS - B</t>
  </si>
  <si>
    <t>06/O3/2024</t>
  </si>
  <si>
    <t>SOFTWARE DE APLICACIÓN EJECUTIVA</t>
  </si>
  <si>
    <t>207 - C</t>
  </si>
  <si>
    <t xml:space="preserve">201U0221 </t>
  </si>
  <si>
    <t>ACEVEDO MENDEZ JONATHAN EMMANUEL</t>
  </si>
  <si>
    <t>201U0222</t>
  </si>
  <si>
    <t>ALONSO VELASCO CARLOS ALBERTO</t>
  </si>
  <si>
    <t>201U0226</t>
  </si>
  <si>
    <t>BERNAL SANDOVAL JAVIER</t>
  </si>
  <si>
    <t>201U0230</t>
  </si>
  <si>
    <t>CORTEZ ESTRADA MARIA CRISTINA</t>
  </si>
  <si>
    <t>201U0232</t>
  </si>
  <si>
    <t>DEL ANGEL BAPO LITZY MARIEL</t>
  </si>
  <si>
    <t>201U0238</t>
  </si>
  <si>
    <t>MIROS MORISCO CRISTIAN</t>
  </si>
  <si>
    <t>201U0454</t>
  </si>
  <si>
    <t>TORNADO MARTINEZ ADRIAN SANTIAGO</t>
  </si>
  <si>
    <t>201U0391</t>
  </si>
  <si>
    <t>TORRES HERNANDEZ DIANA</t>
  </si>
  <si>
    <t xml:space="preserve">201U0223 </t>
  </si>
  <si>
    <t xml:space="preserve">201U0228 </t>
  </si>
  <si>
    <t xml:space="preserve">201U0234 </t>
  </si>
  <si>
    <t xml:space="preserve">211U0597 </t>
  </si>
  <si>
    <t xml:space="preserve">211U0382 </t>
  </si>
  <si>
    <t xml:space="preserve">201U0242 </t>
  </si>
  <si>
    <t xml:space="preserve">201U0244 </t>
  </si>
  <si>
    <t xml:space="preserve">201U0246 </t>
  </si>
  <si>
    <t xml:space="preserve">201U0233 </t>
  </si>
  <si>
    <t xml:space="preserve">211U0377 </t>
  </si>
  <si>
    <t xml:space="preserve">191U0401 </t>
  </si>
  <si>
    <t xml:space="preserve">181U0432 </t>
  </si>
  <si>
    <t>TOTO TEMICH VICTOR MANUEL</t>
  </si>
  <si>
    <t xml:space="preserve">231U0266 </t>
  </si>
  <si>
    <t>AMBROS ABRAJAN GEMA VANESSA</t>
  </si>
  <si>
    <t xml:space="preserve">231U0268 </t>
  </si>
  <si>
    <t>ARRES DOMÍNGUEZ MARIA FERNANDA</t>
  </si>
  <si>
    <t xml:space="preserve">231U0271 </t>
  </si>
  <si>
    <t>BAXIN VICTORIO IRIS DENNIS</t>
  </si>
  <si>
    <t xml:space="preserve">231U0548 </t>
  </si>
  <si>
    <t>DELGADO SEBA BELEM PATRICIA</t>
  </si>
  <si>
    <t xml:space="preserve">231U0288 </t>
  </si>
  <si>
    <t>FISCAL MARCIAL AMAYRANI POLETTE</t>
  </si>
  <si>
    <t xml:space="preserve">231U0290 </t>
  </si>
  <si>
    <t>GARCIA CANDELARIO DULCE MARIANT</t>
  </si>
  <si>
    <t xml:space="preserve">231U0294 </t>
  </si>
  <si>
    <t>HERNANDEZ FLORES XIMENA NAOMI</t>
  </si>
  <si>
    <t xml:space="preserve">231U0295 </t>
  </si>
  <si>
    <t>HERRERA ATAXCA CAMILA</t>
  </si>
  <si>
    <t xml:space="preserve">231U0296 </t>
  </si>
  <si>
    <t>JAUREGUI CHONTAL AMERICA YESENIA</t>
  </si>
  <si>
    <t xml:space="preserve">231U0300 </t>
  </si>
  <si>
    <t>LUCHO XOLO ERIK JHOVANI</t>
  </si>
  <si>
    <t xml:space="preserve">231U0303 </t>
  </si>
  <si>
    <t>MANTILLA MINQUIS RADAMEX</t>
  </si>
  <si>
    <t xml:space="preserve">231U0304 </t>
  </si>
  <si>
    <t>MARTINEZ DOMINGUEZ INGRID MONSERRAT</t>
  </si>
  <si>
    <t xml:space="preserve">231U0305 </t>
  </si>
  <si>
    <t>MARTINEZ PASCUAL KRISTEN RUBI</t>
  </si>
  <si>
    <t xml:space="preserve">231U0657 </t>
  </si>
  <si>
    <t>MARTINEZ ZUÑIGA AZUCENA JOLIE</t>
  </si>
  <si>
    <t xml:space="preserve">231U0309 </t>
  </si>
  <si>
    <t>MIJANGOS VAZQUEZ LEONARDO</t>
  </si>
  <si>
    <t xml:space="preserve">231U0330 </t>
  </si>
  <si>
    <t>MORENO ZETINA KARLA PAOLA</t>
  </si>
  <si>
    <t xml:space="preserve">231U0312 </t>
  </si>
  <si>
    <t>PAXTIAN ARTIGAS AMARIEL</t>
  </si>
  <si>
    <t xml:space="preserve">231U0314 </t>
  </si>
  <si>
    <t>QUINO PAXTIAN ANDRES MANUEL</t>
  </si>
  <si>
    <t xml:space="preserve">231U0319 </t>
  </si>
  <si>
    <t>SALINAS CARRERA ISMAEL ARNULFO</t>
  </si>
  <si>
    <t xml:space="preserve">231U0620 </t>
  </si>
  <si>
    <t>TOTO CHAPOL CARMEN SARAI</t>
  </si>
  <si>
    <t xml:space="preserve">231U0402 </t>
  </si>
  <si>
    <t>VELASCO ANTELE EDGAR EMANUEL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</si>
</sst>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1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0" fillId="0" borderId="2" xfId="0" applyBorder="1" applyAlignment="1">
      <alignment horizontal="left" vertical="top"/>
    </xf>
    <xf numFmtId="0" fontId="7" fillId="0" borderId="6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7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0" fontId="0" fillId="0" borderId="11" xfId="0" applyBorder="1" applyAlignment="1">
      <alignment horizontal="left" vertical="top"/>
    </xf>
    <xf numFmtId="0" fontId="0" fillId="0" borderId="12" xfId="0" applyBorder="1"/>
    <xf numFmtId="0" fontId="7" fillId="0" borderId="13" xfId="0" applyFont="1" applyBorder="1" applyAlignment="1">
      <alignment horizontal="left" vertical="top" wrapText="1"/>
    </xf>
    <xf numFmtId="0" fontId="8" fillId="0" borderId="2" xfId="0" applyFont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6" fillId="0" borderId="14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rcentaje" xfId="1" builtinId="5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7FCAC-4B60-4AD4-B992-DA833446C4A0}">
  <dimension ref="B2:M62"/>
  <sheetViews>
    <sheetView zoomScale="84" zoomScaleNormal="84" workbookViewId="0">
      <selection activeCell="E19" sqref="E19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2"/>
      <c r="M2" s="2"/>
    </row>
    <row r="3" spans="2:1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1"/>
      <c r="M3" s="1"/>
    </row>
    <row r="4" spans="2:13">
      <c r="C4" t="s">
        <v>0</v>
      </c>
      <c r="D4" s="16" t="s">
        <v>80</v>
      </c>
      <c r="E4" s="5" t="s">
        <v>1</v>
      </c>
      <c r="F4" s="16" t="s">
        <v>81</v>
      </c>
      <c r="H4" t="s">
        <v>2</v>
      </c>
      <c r="I4" s="40">
        <v>45357</v>
      </c>
      <c r="J4" s="40"/>
    </row>
    <row r="5" spans="2:13" ht="16.5" customHeight="1">
      <c r="D5" s="5"/>
    </row>
    <row r="6" spans="2:13">
      <c r="C6" t="s">
        <v>3</v>
      </c>
      <c r="D6" s="15" t="s">
        <v>82</v>
      </c>
      <c r="E6" s="41" t="s">
        <v>22</v>
      </c>
      <c r="F6" s="41"/>
      <c r="G6" s="24" t="s">
        <v>24</v>
      </c>
      <c r="H6" s="24"/>
      <c r="I6" s="24"/>
      <c r="J6" s="24"/>
      <c r="K6" s="24"/>
    </row>
    <row r="7" spans="2:13" ht="11.25" customHeight="1"/>
    <row r="8" spans="2:13">
      <c r="B8" s="3" t="s">
        <v>4</v>
      </c>
      <c r="C8" s="31" t="s">
        <v>6</v>
      </c>
      <c r="D8" s="31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29">
        <v>1</v>
      </c>
      <c r="C9" s="33" t="s">
        <v>106</v>
      </c>
      <c r="D9" s="33" t="s">
        <v>73</v>
      </c>
      <c r="E9" s="30">
        <v>100</v>
      </c>
      <c r="F9" s="4"/>
      <c r="G9" s="4"/>
      <c r="H9" s="4"/>
      <c r="I9" s="4"/>
      <c r="J9" s="4"/>
      <c r="K9" s="4"/>
      <c r="L9" s="9">
        <f>SUM(E9:K9)/7</f>
        <v>14.285714285714286</v>
      </c>
    </row>
    <row r="10" spans="2:13">
      <c r="B10" s="29">
        <f>B9+1</f>
        <v>2</v>
      </c>
      <c r="C10" s="33" t="s">
        <v>107</v>
      </c>
      <c r="D10" s="33" t="s">
        <v>74</v>
      </c>
      <c r="E10" s="30">
        <v>100</v>
      </c>
      <c r="F10" s="4"/>
      <c r="G10" s="4"/>
      <c r="H10" s="4"/>
      <c r="I10" s="4"/>
      <c r="J10" s="4"/>
      <c r="K10" s="4"/>
      <c r="L10" s="9">
        <f t="shared" ref="L10:L48" si="0">SUM(E10:K10)/7</f>
        <v>14.285714285714286</v>
      </c>
    </row>
    <row r="11" spans="2:13">
      <c r="B11" s="29">
        <f t="shared" ref="B11:B53" si="1">B10+1</f>
        <v>3</v>
      </c>
      <c r="C11" s="33" t="s">
        <v>114</v>
      </c>
      <c r="D11" s="33" t="s">
        <v>36</v>
      </c>
      <c r="E11" s="30">
        <v>85</v>
      </c>
      <c r="F11" s="4"/>
      <c r="G11" s="4"/>
      <c r="H11" s="4"/>
      <c r="I11" s="4"/>
      <c r="J11" s="4"/>
      <c r="K11" s="4"/>
      <c r="L11" s="9">
        <f t="shared" si="0"/>
        <v>12.142857142857142</v>
      </c>
    </row>
    <row r="12" spans="2:13">
      <c r="B12" s="29">
        <f t="shared" si="1"/>
        <v>4</v>
      </c>
      <c r="C12" s="33" t="s">
        <v>115</v>
      </c>
      <c r="D12" s="33" t="s">
        <v>44</v>
      </c>
      <c r="E12" s="30">
        <v>0</v>
      </c>
      <c r="F12" s="4"/>
      <c r="G12" s="4"/>
      <c r="H12" s="4"/>
      <c r="I12" s="4"/>
      <c r="J12" s="4"/>
      <c r="K12" s="4"/>
      <c r="L12" s="9">
        <f t="shared" si="0"/>
        <v>0</v>
      </c>
    </row>
    <row r="13" spans="2:13">
      <c r="B13" s="29">
        <f t="shared" si="1"/>
        <v>5</v>
      </c>
      <c r="C13" s="33" t="s">
        <v>108</v>
      </c>
      <c r="D13" s="33" t="s">
        <v>75</v>
      </c>
      <c r="E13" s="30">
        <v>90</v>
      </c>
      <c r="F13" s="4"/>
      <c r="G13" s="4"/>
      <c r="H13" s="4"/>
      <c r="I13" s="4"/>
      <c r="J13" s="4"/>
      <c r="K13" s="4"/>
      <c r="L13" s="9">
        <f t="shared" si="0"/>
        <v>12.857142857142858</v>
      </c>
    </row>
    <row r="14" spans="2:13">
      <c r="B14" s="29">
        <f t="shared" si="1"/>
        <v>6</v>
      </c>
      <c r="C14" s="33" t="s">
        <v>116</v>
      </c>
      <c r="D14" s="33" t="s">
        <v>79</v>
      </c>
      <c r="E14" s="30">
        <v>0</v>
      </c>
      <c r="F14" s="4"/>
      <c r="G14" s="4"/>
      <c r="H14" s="4"/>
      <c r="I14" s="4"/>
      <c r="J14" s="4"/>
      <c r="K14" s="4"/>
      <c r="L14" s="9">
        <f t="shared" si="0"/>
        <v>0</v>
      </c>
    </row>
    <row r="15" spans="2:13">
      <c r="B15" s="29">
        <f t="shared" si="1"/>
        <v>7</v>
      </c>
      <c r="C15" s="33" t="s">
        <v>109</v>
      </c>
      <c r="D15" s="33" t="s">
        <v>49</v>
      </c>
      <c r="E15" s="30">
        <v>0</v>
      </c>
      <c r="F15" s="4"/>
      <c r="G15" s="4"/>
      <c r="H15" s="4"/>
      <c r="I15" s="4"/>
      <c r="J15" s="4"/>
      <c r="K15" s="4"/>
      <c r="L15" s="9">
        <f t="shared" si="0"/>
        <v>0</v>
      </c>
    </row>
    <row r="16" spans="2:13">
      <c r="B16" s="29">
        <f t="shared" si="1"/>
        <v>8</v>
      </c>
      <c r="C16" s="33" t="s">
        <v>110</v>
      </c>
      <c r="D16" s="33" t="s">
        <v>70</v>
      </c>
      <c r="E16" s="30">
        <v>85</v>
      </c>
      <c r="F16" s="4"/>
      <c r="G16" s="4"/>
      <c r="H16" s="4"/>
      <c r="I16" s="4"/>
      <c r="J16" s="4"/>
      <c r="K16" s="4"/>
      <c r="L16" s="9">
        <f t="shared" si="0"/>
        <v>12.142857142857142</v>
      </c>
    </row>
    <row r="17" spans="2:12">
      <c r="B17" s="29">
        <f t="shared" si="1"/>
        <v>9</v>
      </c>
      <c r="C17" s="33" t="s">
        <v>111</v>
      </c>
      <c r="D17" s="33" t="s">
        <v>76</v>
      </c>
      <c r="E17" s="30">
        <v>100</v>
      </c>
      <c r="F17" s="4"/>
      <c r="G17" s="4"/>
      <c r="H17" s="4"/>
      <c r="I17" s="4"/>
      <c r="J17" s="4"/>
      <c r="K17" s="4"/>
      <c r="L17" s="9">
        <f t="shared" si="0"/>
        <v>14.285714285714286</v>
      </c>
    </row>
    <row r="18" spans="2:12">
      <c r="B18" s="29">
        <f t="shared" si="1"/>
        <v>10</v>
      </c>
      <c r="C18" s="33" t="s">
        <v>117</v>
      </c>
      <c r="D18" s="33" t="s">
        <v>118</v>
      </c>
      <c r="E18" s="30">
        <v>0</v>
      </c>
      <c r="F18" s="4"/>
      <c r="G18" s="4"/>
      <c r="H18" s="4"/>
      <c r="I18" s="4"/>
      <c r="J18" s="4"/>
      <c r="K18" s="4"/>
      <c r="L18" s="9">
        <f t="shared" si="0"/>
        <v>0</v>
      </c>
    </row>
    <row r="19" spans="2:12">
      <c r="B19" s="29">
        <f t="shared" si="1"/>
        <v>11</v>
      </c>
      <c r="C19" s="33" t="s">
        <v>113</v>
      </c>
      <c r="D19" s="33" t="s">
        <v>78</v>
      </c>
      <c r="E19" s="30">
        <v>100</v>
      </c>
      <c r="F19" s="4"/>
      <c r="G19" s="4"/>
      <c r="H19" s="4"/>
      <c r="I19" s="4"/>
      <c r="J19" s="4"/>
      <c r="K19" s="4"/>
      <c r="L19" s="9">
        <f t="shared" si="0"/>
        <v>14.285714285714286</v>
      </c>
    </row>
    <row r="20" spans="2:12">
      <c r="B20" s="6">
        <f t="shared" si="1"/>
        <v>12</v>
      </c>
      <c r="C20" s="32"/>
      <c r="D20" s="32"/>
      <c r="E20" s="17"/>
      <c r="F20" s="4"/>
      <c r="G20" s="4"/>
      <c r="H20" s="4"/>
      <c r="I20" s="4"/>
      <c r="J20" s="4"/>
      <c r="K20" s="4"/>
      <c r="L20" s="9">
        <f t="shared" si="0"/>
        <v>0</v>
      </c>
    </row>
    <row r="21" spans="2:12">
      <c r="B21" s="6">
        <f t="shared" si="1"/>
        <v>13</v>
      </c>
      <c r="C21" s="18"/>
      <c r="D21" s="18"/>
      <c r="E21" s="17"/>
      <c r="F21" s="4"/>
      <c r="G21" s="4"/>
      <c r="H21" s="4"/>
      <c r="I21" s="4"/>
      <c r="J21" s="4"/>
      <c r="K21" s="4"/>
      <c r="L21" s="9">
        <f t="shared" si="0"/>
        <v>0</v>
      </c>
    </row>
    <row r="22" spans="2:12">
      <c r="B22" s="6">
        <f t="shared" si="1"/>
        <v>14</v>
      </c>
      <c r="C22" s="18"/>
      <c r="D22" s="18"/>
      <c r="E22" s="17"/>
      <c r="F22" s="4"/>
      <c r="G22" s="4"/>
      <c r="H22" s="4"/>
      <c r="I22" s="4"/>
      <c r="J22" s="4"/>
      <c r="K22" s="4"/>
      <c r="L22" s="9">
        <f t="shared" si="0"/>
        <v>0</v>
      </c>
    </row>
    <row r="23" spans="2:12">
      <c r="B23" s="6">
        <f t="shared" si="1"/>
        <v>15</v>
      </c>
      <c r="C23" s="18"/>
      <c r="D23" s="18"/>
      <c r="E23" s="17"/>
      <c r="F23" s="4"/>
      <c r="G23" s="4"/>
      <c r="H23" s="4"/>
      <c r="I23" s="4"/>
      <c r="J23" s="4"/>
      <c r="K23" s="4"/>
      <c r="L23" s="9">
        <f t="shared" si="0"/>
        <v>0</v>
      </c>
    </row>
    <row r="24" spans="2:12">
      <c r="B24" s="6">
        <f t="shared" si="1"/>
        <v>16</v>
      </c>
      <c r="C24" s="18"/>
      <c r="D24" s="18"/>
      <c r="E24" s="17"/>
      <c r="F24" s="4"/>
      <c r="G24" s="4"/>
      <c r="H24" s="4"/>
      <c r="I24" s="4"/>
      <c r="J24" s="4"/>
      <c r="K24" s="4"/>
      <c r="L24" s="9">
        <f t="shared" si="0"/>
        <v>0</v>
      </c>
    </row>
    <row r="25" spans="2:12">
      <c r="B25" s="6">
        <f t="shared" si="1"/>
        <v>17</v>
      </c>
      <c r="C25" s="18"/>
      <c r="D25" s="18"/>
      <c r="E25" s="17"/>
      <c r="F25" s="4"/>
      <c r="G25" s="4"/>
      <c r="H25" s="4"/>
      <c r="I25" s="4"/>
      <c r="J25" s="4"/>
      <c r="K25" s="4"/>
      <c r="L25" s="9">
        <f t="shared" si="0"/>
        <v>0</v>
      </c>
    </row>
    <row r="26" spans="2:12">
      <c r="B26" s="6">
        <f t="shared" si="1"/>
        <v>18</v>
      </c>
      <c r="C26" s="18"/>
      <c r="D26" s="18"/>
      <c r="E26" s="17"/>
      <c r="F26" s="4"/>
      <c r="G26" s="4"/>
      <c r="H26" s="4"/>
      <c r="I26" s="4"/>
      <c r="J26" s="4"/>
      <c r="K26" s="4"/>
      <c r="L26" s="9">
        <f t="shared" si="0"/>
        <v>0</v>
      </c>
    </row>
    <row r="27" spans="2:12">
      <c r="B27" s="6">
        <f t="shared" si="1"/>
        <v>19</v>
      </c>
      <c r="C27" s="18"/>
      <c r="D27" s="18"/>
      <c r="E27" s="17"/>
      <c r="F27" s="4"/>
      <c r="G27" s="4"/>
      <c r="H27" s="4"/>
      <c r="I27" s="4"/>
      <c r="J27" s="4"/>
      <c r="K27" s="4"/>
      <c r="L27" s="9">
        <f t="shared" si="0"/>
        <v>0</v>
      </c>
    </row>
    <row r="28" spans="2:12">
      <c r="B28" s="6">
        <f t="shared" si="1"/>
        <v>20</v>
      </c>
      <c r="C28" s="18"/>
      <c r="D28" s="18"/>
      <c r="E28" s="17"/>
      <c r="F28" s="4"/>
      <c r="G28" s="4"/>
      <c r="H28" s="4"/>
      <c r="I28" s="4"/>
      <c r="J28" s="4"/>
      <c r="K28" s="4"/>
      <c r="L28" s="9">
        <f t="shared" si="0"/>
        <v>0</v>
      </c>
    </row>
    <row r="29" spans="2:12">
      <c r="B29" s="6">
        <f t="shared" si="1"/>
        <v>21</v>
      </c>
      <c r="C29" s="18"/>
      <c r="D29" s="18"/>
      <c r="E29" s="17"/>
      <c r="F29" s="4"/>
      <c r="G29" s="4"/>
      <c r="H29" s="4"/>
      <c r="I29" s="4"/>
      <c r="J29" s="4"/>
      <c r="K29" s="4"/>
      <c r="L29" s="9">
        <f t="shared" si="0"/>
        <v>0</v>
      </c>
    </row>
    <row r="30" spans="2:12">
      <c r="B30" s="6">
        <f t="shared" si="1"/>
        <v>22</v>
      </c>
      <c r="C30" s="18"/>
      <c r="D30" s="18"/>
      <c r="E30" s="17"/>
      <c r="F30" s="4"/>
      <c r="G30" s="4"/>
      <c r="H30" s="4"/>
      <c r="I30" s="4"/>
      <c r="J30" s="4"/>
      <c r="K30" s="4"/>
      <c r="L30" s="9">
        <f t="shared" si="0"/>
        <v>0</v>
      </c>
    </row>
    <row r="31" spans="2:12">
      <c r="B31" s="6">
        <f t="shared" si="1"/>
        <v>23</v>
      </c>
      <c r="C31" s="18"/>
      <c r="D31" s="18"/>
      <c r="E31" s="17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6">
        <f t="shared" si="1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6">
        <f t="shared" si="1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7</v>
      </c>
      <c r="F54" s="10">
        <f t="shared" ref="F54:K54" si="3">COUNTIF(F9:F53,"&gt;=70")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4</v>
      </c>
      <c r="F55" s="11">
        <f t="shared" ref="F55:L55" si="5">COUNTIF(F9:F53,"&lt;70")</f>
        <v>0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11</v>
      </c>
      <c r="F56" s="11">
        <f t="shared" ref="F56:L56" si="6">COUNT(F9:F53)</f>
        <v>0</v>
      </c>
      <c r="G56" s="11">
        <f t="shared" si="6"/>
        <v>0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0.63636363636363635</v>
      </c>
      <c r="F57" s="13" t="e">
        <f t="shared" ref="F57:L57" si="7">F54/F56</f>
        <v>#DIV/0!</v>
      </c>
      <c r="G57" s="13" t="e">
        <f t="shared" si="7"/>
        <v>#DIV/0!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0.36363636363636365</v>
      </c>
      <c r="F58" s="12" t="e">
        <f t="shared" ref="F58:L58" si="8">F55/F56</f>
        <v>#DIV/0!</v>
      </c>
      <c r="G58" s="13" t="e">
        <f t="shared" si="8"/>
        <v>#DIV/0!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42"/>
      <c r="F61" s="42"/>
      <c r="G61" s="42"/>
      <c r="H61" s="42"/>
      <c r="I61" s="42"/>
      <c r="J61" s="42"/>
      <c r="K61" s="42"/>
    </row>
    <row r="62" spans="2:12">
      <c r="E62" s="37" t="s">
        <v>18</v>
      </c>
      <c r="F62" s="37"/>
      <c r="G62" s="37"/>
      <c r="H62" s="37"/>
      <c r="I62" s="37"/>
      <c r="J62" s="37"/>
      <c r="K62" s="37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33E82-00BE-4CEA-B600-1D08DF615BA1}">
  <dimension ref="B2:P62"/>
  <sheetViews>
    <sheetView topLeftCell="A9" zoomScale="90" zoomScaleNormal="90" workbookViewId="0">
      <selection activeCell="E31" sqref="E31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2"/>
      <c r="M2" s="2"/>
    </row>
    <row r="3" spans="2:1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1"/>
      <c r="M3" s="1"/>
    </row>
    <row r="4" spans="2:13">
      <c r="C4" t="s">
        <v>0</v>
      </c>
      <c r="D4" s="16" t="s">
        <v>83</v>
      </c>
      <c r="E4" s="5" t="s">
        <v>1</v>
      </c>
      <c r="F4" s="16" t="s">
        <v>84</v>
      </c>
      <c r="H4" t="s">
        <v>2</v>
      </c>
      <c r="I4" s="40">
        <v>45357</v>
      </c>
      <c r="J4" s="40"/>
    </row>
    <row r="5" spans="2:13" ht="16.5" customHeight="1">
      <c r="D5" s="5"/>
    </row>
    <row r="6" spans="2:13">
      <c r="C6" t="s">
        <v>3</v>
      </c>
      <c r="D6" s="15" t="s">
        <v>82</v>
      </c>
      <c r="E6" s="41" t="s">
        <v>22</v>
      </c>
      <c r="F6" s="41"/>
      <c r="G6" s="24" t="s">
        <v>24</v>
      </c>
      <c r="H6" s="24"/>
      <c r="I6" s="24"/>
      <c r="J6" s="24"/>
      <c r="K6" s="24"/>
    </row>
    <row r="7" spans="2:13" ht="11.25" customHeight="1"/>
    <row r="8" spans="2:13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6">
        <v>1</v>
      </c>
      <c r="C9" s="18" t="s">
        <v>25</v>
      </c>
      <c r="D9" s="18" t="s">
        <v>26</v>
      </c>
      <c r="E9" s="4">
        <v>80</v>
      </c>
      <c r="F9" s="4"/>
      <c r="G9" s="4"/>
      <c r="H9" s="4"/>
      <c r="I9" s="4"/>
      <c r="J9" s="4"/>
      <c r="K9" s="4"/>
      <c r="L9" s="9">
        <f>SUM(E9:K9)/7</f>
        <v>11.428571428571429</v>
      </c>
    </row>
    <row r="10" spans="2:13">
      <c r="B10" s="6">
        <f>B9+1</f>
        <v>2</v>
      </c>
      <c r="C10" s="18" t="s">
        <v>27</v>
      </c>
      <c r="D10" s="18" t="s">
        <v>28</v>
      </c>
      <c r="E10" s="4">
        <v>95</v>
      </c>
      <c r="F10" s="4"/>
      <c r="G10" s="4"/>
      <c r="H10" s="4"/>
      <c r="I10" s="4"/>
      <c r="J10" s="4"/>
      <c r="K10" s="4"/>
      <c r="L10" s="9">
        <f t="shared" ref="L10:L48" si="0">SUM(E10:K10)/7</f>
        <v>13.571428571428571</v>
      </c>
    </row>
    <row r="11" spans="2:13">
      <c r="B11" s="6">
        <f t="shared" ref="B11:B53" si="1">B10+1</f>
        <v>3</v>
      </c>
      <c r="C11" s="18" t="s">
        <v>29</v>
      </c>
      <c r="D11" s="18" t="s">
        <v>30</v>
      </c>
      <c r="E11" s="4">
        <v>85</v>
      </c>
      <c r="F11" s="4"/>
      <c r="G11" s="4"/>
      <c r="H11" s="4"/>
      <c r="I11" s="4"/>
      <c r="J11" s="4"/>
      <c r="K11" s="4"/>
      <c r="L11" s="9">
        <f t="shared" si="0"/>
        <v>12.142857142857142</v>
      </c>
    </row>
    <row r="12" spans="2:13">
      <c r="B12" s="6">
        <f t="shared" si="1"/>
        <v>4</v>
      </c>
      <c r="C12" s="18" t="s">
        <v>31</v>
      </c>
      <c r="D12" s="18" t="s">
        <v>32</v>
      </c>
      <c r="E12" s="4">
        <v>85</v>
      </c>
      <c r="F12" s="4"/>
      <c r="G12" s="4"/>
      <c r="H12" s="4"/>
      <c r="I12" s="4"/>
      <c r="J12" s="4"/>
      <c r="K12" s="4"/>
      <c r="L12" s="9">
        <f t="shared" si="0"/>
        <v>12.142857142857142</v>
      </c>
    </row>
    <row r="13" spans="2:13">
      <c r="B13" s="6">
        <f t="shared" si="1"/>
        <v>5</v>
      </c>
      <c r="C13" s="18" t="s">
        <v>33</v>
      </c>
      <c r="D13" s="18" t="s">
        <v>34</v>
      </c>
      <c r="E13" s="4">
        <v>90</v>
      </c>
      <c r="F13" s="4"/>
      <c r="G13" s="4"/>
      <c r="H13" s="4"/>
      <c r="I13" s="4"/>
      <c r="J13" s="4"/>
      <c r="K13" s="4"/>
      <c r="L13" s="9">
        <f t="shared" si="0"/>
        <v>12.857142857142858</v>
      </c>
    </row>
    <row r="14" spans="2:13">
      <c r="B14" s="6">
        <f t="shared" si="1"/>
        <v>6</v>
      </c>
      <c r="C14" s="18" t="s">
        <v>35</v>
      </c>
      <c r="D14" s="18" t="s">
        <v>36</v>
      </c>
      <c r="E14" s="4">
        <v>0</v>
      </c>
      <c r="F14" s="4"/>
      <c r="G14" s="4"/>
      <c r="H14" s="4"/>
      <c r="I14" s="4"/>
      <c r="J14" s="4"/>
      <c r="K14" s="4"/>
      <c r="L14" s="9">
        <f t="shared" si="0"/>
        <v>0</v>
      </c>
    </row>
    <row r="15" spans="2:13">
      <c r="B15" s="6">
        <f t="shared" si="1"/>
        <v>7</v>
      </c>
      <c r="C15" s="18" t="s">
        <v>37</v>
      </c>
      <c r="D15" s="18" t="s">
        <v>38</v>
      </c>
      <c r="E15" s="4">
        <v>100</v>
      </c>
      <c r="F15" s="4"/>
      <c r="G15" s="4"/>
      <c r="H15" s="4"/>
      <c r="I15" s="4"/>
      <c r="J15" s="4"/>
      <c r="K15" s="4"/>
      <c r="L15" s="9">
        <f t="shared" si="0"/>
        <v>14.285714285714286</v>
      </c>
    </row>
    <row r="16" spans="2:13">
      <c r="B16" s="6">
        <f t="shared" si="1"/>
        <v>8</v>
      </c>
      <c r="C16" s="18" t="s">
        <v>39</v>
      </c>
      <c r="D16" s="18" t="s">
        <v>40</v>
      </c>
      <c r="E16" s="4">
        <v>90</v>
      </c>
      <c r="F16" s="4"/>
      <c r="G16" s="4"/>
      <c r="H16" s="4"/>
      <c r="I16" s="4"/>
      <c r="J16" s="4"/>
      <c r="K16" s="4"/>
      <c r="L16" s="9">
        <f t="shared" si="0"/>
        <v>12.857142857142858</v>
      </c>
    </row>
    <row r="17" spans="2:16">
      <c r="B17" s="6">
        <f t="shared" si="1"/>
        <v>9</v>
      </c>
      <c r="C17" s="18" t="s">
        <v>41</v>
      </c>
      <c r="D17" s="18" t="s">
        <v>42</v>
      </c>
      <c r="E17" s="4">
        <v>100</v>
      </c>
      <c r="F17" s="4"/>
      <c r="G17" s="4"/>
      <c r="H17" s="4"/>
      <c r="I17" s="4"/>
      <c r="J17" s="4"/>
      <c r="K17" s="4"/>
      <c r="L17" s="9">
        <f t="shared" si="0"/>
        <v>14.285714285714286</v>
      </c>
    </row>
    <row r="18" spans="2:16">
      <c r="B18" s="6">
        <f t="shared" si="1"/>
        <v>10</v>
      </c>
      <c r="C18" s="18" t="s">
        <v>43</v>
      </c>
      <c r="D18" s="18" t="s">
        <v>44</v>
      </c>
      <c r="E18" s="4">
        <v>75</v>
      </c>
      <c r="F18" s="4"/>
      <c r="G18" s="4"/>
      <c r="H18" s="4"/>
      <c r="I18" s="4"/>
      <c r="J18" s="4"/>
      <c r="K18" s="4"/>
      <c r="L18" s="9">
        <f t="shared" si="0"/>
        <v>10.714285714285714</v>
      </c>
    </row>
    <row r="19" spans="2:16">
      <c r="B19" s="6">
        <f t="shared" si="1"/>
        <v>11</v>
      </c>
      <c r="C19" s="18" t="s">
        <v>45</v>
      </c>
      <c r="D19" s="18" t="s">
        <v>46</v>
      </c>
      <c r="E19" s="4">
        <v>90</v>
      </c>
      <c r="F19" s="4"/>
      <c r="G19" s="4"/>
      <c r="H19" s="4"/>
      <c r="I19" s="4"/>
      <c r="J19" s="4"/>
      <c r="K19" s="4"/>
      <c r="L19" s="9">
        <f t="shared" si="0"/>
        <v>12.857142857142858</v>
      </c>
    </row>
    <row r="20" spans="2:16">
      <c r="B20" s="6">
        <f t="shared" si="1"/>
        <v>12</v>
      </c>
      <c r="C20" s="18" t="s">
        <v>47</v>
      </c>
      <c r="D20" s="18" t="s">
        <v>48</v>
      </c>
      <c r="E20" s="4">
        <v>85</v>
      </c>
      <c r="F20" s="4"/>
      <c r="G20" s="4"/>
      <c r="H20" s="4"/>
      <c r="I20" s="4"/>
      <c r="J20" s="4"/>
      <c r="K20" s="4"/>
      <c r="L20" s="9">
        <f t="shared" si="0"/>
        <v>12.142857142857142</v>
      </c>
      <c r="P20">
        <v>16</v>
      </c>
    </row>
    <row r="21" spans="2:16">
      <c r="B21" s="6">
        <f t="shared" si="1"/>
        <v>13</v>
      </c>
      <c r="C21" s="18" t="s">
        <v>50</v>
      </c>
      <c r="D21" s="18" t="s">
        <v>51</v>
      </c>
      <c r="E21" s="4">
        <v>100</v>
      </c>
      <c r="F21" s="4"/>
      <c r="G21" s="4"/>
      <c r="H21" s="4"/>
      <c r="I21" s="4"/>
      <c r="J21" s="4"/>
      <c r="K21" s="4"/>
      <c r="L21" s="9">
        <f t="shared" si="0"/>
        <v>14.285714285714286</v>
      </c>
    </row>
    <row r="22" spans="2:16">
      <c r="B22" s="6">
        <f t="shared" si="1"/>
        <v>14</v>
      </c>
      <c r="C22" s="18" t="s">
        <v>52</v>
      </c>
      <c r="D22" s="18" t="s">
        <v>53</v>
      </c>
      <c r="E22" s="4">
        <v>100</v>
      </c>
      <c r="F22" s="4"/>
      <c r="G22" s="4"/>
      <c r="H22" s="4"/>
      <c r="I22" s="4"/>
      <c r="J22" s="4"/>
      <c r="K22" s="4"/>
      <c r="L22" s="9">
        <f t="shared" si="0"/>
        <v>14.285714285714286</v>
      </c>
    </row>
    <row r="23" spans="2:16">
      <c r="B23" s="6">
        <f t="shared" si="1"/>
        <v>15</v>
      </c>
      <c r="C23" s="18" t="s">
        <v>54</v>
      </c>
      <c r="D23" s="18" t="s">
        <v>55</v>
      </c>
      <c r="E23" s="4">
        <v>90</v>
      </c>
      <c r="F23" s="4"/>
      <c r="G23" s="4"/>
      <c r="H23" s="4"/>
      <c r="I23" s="4"/>
      <c r="J23" s="4"/>
      <c r="K23" s="4"/>
      <c r="L23" s="9">
        <f t="shared" si="0"/>
        <v>12.857142857142858</v>
      </c>
    </row>
    <row r="24" spans="2:16">
      <c r="B24" s="6">
        <f t="shared" si="1"/>
        <v>16</v>
      </c>
      <c r="C24" s="18" t="s">
        <v>56</v>
      </c>
      <c r="D24" s="18" t="s">
        <v>57</v>
      </c>
      <c r="E24" s="4">
        <v>90</v>
      </c>
      <c r="F24" s="4"/>
      <c r="G24" s="4"/>
      <c r="H24" s="4"/>
      <c r="I24" s="4"/>
      <c r="J24" s="4"/>
      <c r="K24" s="4"/>
      <c r="L24" s="9">
        <f t="shared" si="0"/>
        <v>12.857142857142858</v>
      </c>
    </row>
    <row r="25" spans="2:16">
      <c r="B25" s="6">
        <f t="shared" si="1"/>
        <v>17</v>
      </c>
      <c r="C25" s="18" t="s">
        <v>58</v>
      </c>
      <c r="D25" s="18" t="s">
        <v>59</v>
      </c>
      <c r="E25" s="4">
        <v>80</v>
      </c>
      <c r="F25" s="4"/>
      <c r="G25" s="4"/>
      <c r="H25" s="4"/>
      <c r="I25" s="4"/>
      <c r="J25" s="4"/>
      <c r="K25" s="4"/>
      <c r="L25" s="9">
        <f t="shared" si="0"/>
        <v>11.428571428571429</v>
      </c>
    </row>
    <row r="26" spans="2:16">
      <c r="B26" s="6">
        <f t="shared" si="1"/>
        <v>18</v>
      </c>
      <c r="C26" s="18" t="s">
        <v>60</v>
      </c>
      <c r="D26" s="18" t="s">
        <v>61</v>
      </c>
      <c r="E26" s="4">
        <v>80</v>
      </c>
      <c r="F26" s="4"/>
      <c r="G26" s="4"/>
      <c r="H26" s="4"/>
      <c r="I26" s="4"/>
      <c r="J26" s="4"/>
      <c r="K26" s="4"/>
      <c r="L26" s="9">
        <f t="shared" si="0"/>
        <v>11.428571428571429</v>
      </c>
    </row>
    <row r="27" spans="2:16">
      <c r="B27" s="6">
        <f t="shared" si="1"/>
        <v>19</v>
      </c>
      <c r="C27" s="18" t="s">
        <v>62</v>
      </c>
      <c r="D27" s="18" t="s">
        <v>63</v>
      </c>
      <c r="E27" s="4">
        <v>85</v>
      </c>
      <c r="F27" s="4"/>
      <c r="G27" s="4"/>
      <c r="H27" s="4"/>
      <c r="I27" s="4"/>
      <c r="J27" s="4"/>
      <c r="K27" s="4"/>
      <c r="L27" s="9">
        <f t="shared" si="0"/>
        <v>12.142857142857142</v>
      </c>
    </row>
    <row r="28" spans="2:16">
      <c r="B28" s="6">
        <f t="shared" si="1"/>
        <v>20</v>
      </c>
      <c r="C28" s="18" t="s">
        <v>64</v>
      </c>
      <c r="D28" s="18" t="s">
        <v>65</v>
      </c>
      <c r="E28" s="4">
        <v>95</v>
      </c>
      <c r="F28" s="4"/>
      <c r="G28" s="4"/>
      <c r="H28" s="4"/>
      <c r="I28" s="4"/>
      <c r="J28" s="4"/>
      <c r="K28" s="4"/>
      <c r="L28" s="9">
        <f t="shared" si="0"/>
        <v>13.571428571428571</v>
      </c>
    </row>
    <row r="29" spans="2:16">
      <c r="B29" s="6">
        <f t="shared" si="1"/>
        <v>21</v>
      </c>
      <c r="C29" s="18" t="s">
        <v>66</v>
      </c>
      <c r="D29" s="18" t="s">
        <v>67</v>
      </c>
      <c r="E29" s="4">
        <v>80</v>
      </c>
      <c r="F29" s="4"/>
      <c r="G29" s="4"/>
      <c r="H29" s="4"/>
      <c r="I29" s="4"/>
      <c r="J29" s="4"/>
      <c r="K29" s="4"/>
      <c r="L29" s="9">
        <f t="shared" si="0"/>
        <v>11.428571428571429</v>
      </c>
    </row>
    <row r="30" spans="2:16">
      <c r="B30" s="6">
        <f t="shared" si="1"/>
        <v>22</v>
      </c>
      <c r="C30" s="19" t="s">
        <v>68</v>
      </c>
      <c r="D30" s="19" t="s">
        <v>69</v>
      </c>
      <c r="E30" s="4">
        <v>85</v>
      </c>
      <c r="F30" s="4"/>
      <c r="G30" s="4"/>
      <c r="H30" s="4"/>
      <c r="I30" s="4"/>
      <c r="J30" s="4"/>
      <c r="K30" s="4"/>
      <c r="L30" s="9">
        <f t="shared" si="0"/>
        <v>12.142857142857142</v>
      </c>
    </row>
    <row r="31" spans="2:16">
      <c r="B31" s="6">
        <f t="shared" si="1"/>
        <v>23</v>
      </c>
      <c r="C31" s="3"/>
      <c r="D31" s="3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2:16">
      <c r="B32" s="6">
        <f t="shared" si="1"/>
        <v>24</v>
      </c>
      <c r="C32" s="3"/>
      <c r="D32" s="3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6">
        <f t="shared" si="1"/>
        <v>25</v>
      </c>
      <c r="C33" s="3"/>
      <c r="D33" s="3"/>
      <c r="E33" s="28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6">
        <f t="shared" si="1"/>
        <v>26</v>
      </c>
      <c r="C34" s="3"/>
      <c r="D34" s="3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21</v>
      </c>
      <c r="F54" s="10">
        <f t="shared" ref="F54:K54" si="3">COUNTIF(F9:F53,"&gt;=70")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1</v>
      </c>
      <c r="F55" s="11">
        <f t="shared" ref="F55:L55" si="5">COUNTIF(F9:F53,"&lt;70")</f>
        <v>0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22</v>
      </c>
      <c r="F56" s="11">
        <f t="shared" ref="F56:L56" si="6">COUNT(F9:F53)</f>
        <v>0</v>
      </c>
      <c r="G56" s="11">
        <f t="shared" si="6"/>
        <v>0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0.95454545454545459</v>
      </c>
      <c r="F57" s="13" t="e">
        <f t="shared" ref="F57:L57" si="7">F54/F56</f>
        <v>#DIV/0!</v>
      </c>
      <c r="G57" s="13" t="e">
        <f t="shared" si="7"/>
        <v>#DIV/0!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4.5454545454545456E-2</v>
      </c>
      <c r="F58" s="12" t="e">
        <f t="shared" ref="F58:L58" si="8">F55/F56</f>
        <v>#DIV/0!</v>
      </c>
      <c r="G58" s="13" t="e">
        <f t="shared" si="8"/>
        <v>#DIV/0!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42"/>
      <c r="F61" s="42"/>
      <c r="G61" s="42"/>
      <c r="H61" s="42"/>
      <c r="I61" s="42"/>
      <c r="J61" s="42"/>
      <c r="K61" s="42"/>
    </row>
    <row r="62" spans="2:12">
      <c r="E62" s="37" t="s">
        <v>18</v>
      </c>
      <c r="F62" s="37"/>
      <c r="G62" s="37"/>
      <c r="H62" s="37"/>
      <c r="I62" s="37"/>
      <c r="J62" s="37"/>
      <c r="K62" s="37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06813-718E-4731-8FF7-93CDDE2AF2E5}">
  <dimension ref="B2:M62"/>
  <sheetViews>
    <sheetView zoomScale="84" zoomScaleNormal="84" workbookViewId="0">
      <selection activeCell="E16" sqref="E16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2"/>
      <c r="M2" s="2"/>
    </row>
    <row r="3" spans="2:1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1"/>
      <c r="M3" s="1"/>
    </row>
    <row r="4" spans="2:13">
      <c r="C4" t="s">
        <v>0</v>
      </c>
      <c r="D4" s="16" t="s">
        <v>85</v>
      </c>
      <c r="E4" s="5" t="s">
        <v>1</v>
      </c>
      <c r="F4" s="16" t="s">
        <v>81</v>
      </c>
      <c r="H4" t="s">
        <v>2</v>
      </c>
      <c r="I4" s="40">
        <v>45357</v>
      </c>
      <c r="J4" s="40"/>
    </row>
    <row r="5" spans="2:13" ht="16.5" customHeight="1">
      <c r="D5" s="5"/>
    </row>
    <row r="6" spans="2:13">
      <c r="C6" t="s">
        <v>3</v>
      </c>
      <c r="D6" s="15" t="s">
        <v>82</v>
      </c>
      <c r="E6" s="41" t="s">
        <v>22</v>
      </c>
      <c r="F6" s="41"/>
      <c r="G6" s="24" t="s">
        <v>71</v>
      </c>
      <c r="H6" s="24"/>
      <c r="I6" s="24"/>
      <c r="J6" s="24"/>
      <c r="K6" s="24"/>
    </row>
    <row r="7" spans="2:13" ht="11.25" customHeight="1"/>
    <row r="8" spans="2:13">
      <c r="B8" s="3" t="s">
        <v>4</v>
      </c>
      <c r="C8" s="31" t="s">
        <v>6</v>
      </c>
      <c r="D8" s="31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29">
        <v>1</v>
      </c>
      <c r="C9" s="33" t="s">
        <v>106</v>
      </c>
      <c r="D9" s="33" t="s">
        <v>73</v>
      </c>
      <c r="E9" s="34">
        <v>100</v>
      </c>
      <c r="F9" s="4"/>
      <c r="G9" s="4"/>
      <c r="H9" s="4"/>
      <c r="I9" s="4"/>
      <c r="J9" s="4"/>
      <c r="K9" s="4"/>
      <c r="L9" s="9">
        <f>SUM(E9:K9)/7</f>
        <v>14.285714285714286</v>
      </c>
    </row>
    <row r="10" spans="2:13">
      <c r="B10" s="29">
        <f>B9+1</f>
        <v>2</v>
      </c>
      <c r="C10" s="33" t="s">
        <v>107</v>
      </c>
      <c r="D10" s="33" t="s">
        <v>74</v>
      </c>
      <c r="E10" s="34">
        <v>100</v>
      </c>
      <c r="F10" s="4"/>
      <c r="G10" s="4"/>
      <c r="H10" s="4"/>
      <c r="I10" s="4"/>
      <c r="J10" s="4"/>
      <c r="K10" s="4"/>
      <c r="L10" s="9">
        <f t="shared" ref="L10:L48" si="0">SUM(E10:K10)/7</f>
        <v>14.285714285714286</v>
      </c>
    </row>
    <row r="11" spans="2:13">
      <c r="B11" s="29">
        <f t="shared" ref="B11:B53" si="1">B10+1</f>
        <v>3</v>
      </c>
      <c r="C11" s="33" t="s">
        <v>108</v>
      </c>
      <c r="D11" s="33" t="s">
        <v>75</v>
      </c>
      <c r="E11" s="34">
        <v>90</v>
      </c>
      <c r="F11" s="4"/>
      <c r="G11" s="4"/>
      <c r="H11" s="4"/>
      <c r="I11" s="4"/>
      <c r="J11" s="4"/>
      <c r="K11" s="4"/>
      <c r="L11" s="9">
        <f t="shared" si="0"/>
        <v>12.857142857142858</v>
      </c>
    </row>
    <row r="12" spans="2:13">
      <c r="B12" s="29">
        <f t="shared" si="1"/>
        <v>4</v>
      </c>
      <c r="C12" s="33" t="s">
        <v>109</v>
      </c>
      <c r="D12" s="33" t="s">
        <v>49</v>
      </c>
      <c r="E12" s="34">
        <v>0</v>
      </c>
      <c r="F12" s="4"/>
      <c r="G12" s="4"/>
      <c r="H12" s="4"/>
      <c r="I12" s="4"/>
      <c r="J12" s="4"/>
      <c r="K12" s="4"/>
      <c r="L12" s="9">
        <f t="shared" si="0"/>
        <v>0</v>
      </c>
    </row>
    <row r="13" spans="2:13">
      <c r="B13" s="29">
        <f t="shared" si="1"/>
        <v>5</v>
      </c>
      <c r="C13" s="33" t="s">
        <v>110</v>
      </c>
      <c r="D13" s="33" t="s">
        <v>70</v>
      </c>
      <c r="E13" s="34">
        <v>0</v>
      </c>
      <c r="F13" s="4"/>
      <c r="G13" s="4"/>
      <c r="H13" s="4"/>
      <c r="I13" s="4"/>
      <c r="J13" s="4"/>
      <c r="K13" s="4"/>
      <c r="L13" s="9">
        <f t="shared" si="0"/>
        <v>0</v>
      </c>
    </row>
    <row r="14" spans="2:13">
      <c r="B14" s="29">
        <f t="shared" si="1"/>
        <v>6</v>
      </c>
      <c r="C14" s="33" t="s">
        <v>111</v>
      </c>
      <c r="D14" s="33" t="s">
        <v>76</v>
      </c>
      <c r="E14" s="34">
        <v>100</v>
      </c>
      <c r="F14" s="4"/>
      <c r="G14" s="4"/>
      <c r="H14" s="4"/>
      <c r="I14" s="4"/>
      <c r="J14" s="4"/>
      <c r="K14" s="4"/>
      <c r="L14" s="9">
        <f t="shared" si="0"/>
        <v>14.285714285714286</v>
      </c>
    </row>
    <row r="15" spans="2:13">
      <c r="B15" s="29">
        <f t="shared" si="1"/>
        <v>7</v>
      </c>
      <c r="C15" s="33" t="s">
        <v>112</v>
      </c>
      <c r="D15" s="33" t="s">
        <v>77</v>
      </c>
      <c r="E15" s="34">
        <v>85</v>
      </c>
      <c r="F15" s="4"/>
      <c r="G15" s="4"/>
      <c r="H15" s="4"/>
      <c r="I15" s="4"/>
      <c r="J15" s="4"/>
      <c r="K15" s="4"/>
      <c r="L15" s="9">
        <f t="shared" si="0"/>
        <v>12.142857142857142</v>
      </c>
    </row>
    <row r="16" spans="2:13">
      <c r="B16" s="29">
        <f t="shared" si="1"/>
        <v>8</v>
      </c>
      <c r="C16" s="33" t="s">
        <v>113</v>
      </c>
      <c r="D16" s="33" t="s">
        <v>78</v>
      </c>
      <c r="E16" s="34">
        <v>80</v>
      </c>
      <c r="F16" s="4"/>
      <c r="G16" s="4"/>
      <c r="H16" s="4"/>
      <c r="I16" s="4"/>
      <c r="J16" s="4"/>
      <c r="K16" s="4"/>
      <c r="L16" s="9">
        <f t="shared" si="0"/>
        <v>11.428571428571429</v>
      </c>
    </row>
    <row r="17" spans="2:12">
      <c r="B17" s="6">
        <f t="shared" si="1"/>
        <v>9</v>
      </c>
      <c r="C17" s="32"/>
      <c r="D17" s="35"/>
      <c r="E17" s="4"/>
      <c r="F17" s="4"/>
      <c r="G17" s="4"/>
      <c r="H17" s="4"/>
      <c r="I17" s="4"/>
      <c r="J17" s="4"/>
      <c r="K17" s="4"/>
      <c r="L17" s="9">
        <f t="shared" si="0"/>
        <v>0</v>
      </c>
    </row>
    <row r="18" spans="2:12">
      <c r="B18" s="6">
        <f t="shared" si="1"/>
        <v>10</v>
      </c>
      <c r="C18" s="18"/>
      <c r="D18" s="26"/>
      <c r="E18" s="4"/>
      <c r="F18" s="4"/>
      <c r="G18" s="4"/>
      <c r="H18" s="4"/>
      <c r="I18" s="4"/>
      <c r="J18" s="4"/>
      <c r="K18" s="4"/>
      <c r="L18" s="9">
        <f t="shared" si="0"/>
        <v>0</v>
      </c>
    </row>
    <row r="19" spans="2:12">
      <c r="B19" s="6">
        <f t="shared" si="1"/>
        <v>11</v>
      </c>
      <c r="C19" s="18"/>
      <c r="D19" s="26"/>
      <c r="E19" s="4"/>
      <c r="F19" s="4"/>
      <c r="G19" s="4"/>
      <c r="H19" s="4"/>
      <c r="I19" s="4"/>
      <c r="J19" s="4"/>
      <c r="K19" s="4"/>
      <c r="L19" s="9">
        <f t="shared" si="0"/>
        <v>0</v>
      </c>
    </row>
    <row r="20" spans="2:12">
      <c r="B20" s="6">
        <f t="shared" si="1"/>
        <v>12</v>
      </c>
      <c r="C20" s="18"/>
      <c r="D20" s="26"/>
      <c r="E20" s="4"/>
      <c r="F20" s="4"/>
      <c r="G20" s="4"/>
      <c r="H20" s="4"/>
      <c r="I20" s="4"/>
      <c r="J20" s="4"/>
      <c r="K20" s="4"/>
      <c r="L20" s="9">
        <f t="shared" si="0"/>
        <v>0</v>
      </c>
    </row>
    <row r="21" spans="2:12">
      <c r="B21" s="6">
        <f t="shared" si="1"/>
        <v>13</v>
      </c>
      <c r="C21" s="18"/>
      <c r="D21" s="26"/>
      <c r="E21" s="4"/>
      <c r="F21" s="4"/>
      <c r="G21" s="4"/>
      <c r="H21" s="4"/>
      <c r="I21" s="4"/>
      <c r="J21" s="4"/>
      <c r="K21" s="4"/>
      <c r="L21" s="9">
        <f t="shared" si="0"/>
        <v>0</v>
      </c>
    </row>
    <row r="22" spans="2:12">
      <c r="B22" s="6">
        <f t="shared" si="1"/>
        <v>14</v>
      </c>
      <c r="C22" s="18"/>
      <c r="D22" s="26"/>
      <c r="E22" s="4"/>
      <c r="F22" s="4"/>
      <c r="G22" s="4"/>
      <c r="H22" s="4"/>
      <c r="I22" s="4"/>
      <c r="J22" s="4"/>
      <c r="K22" s="4"/>
      <c r="L22" s="9">
        <f t="shared" si="0"/>
        <v>0</v>
      </c>
    </row>
    <row r="23" spans="2:12">
      <c r="B23" s="6">
        <f t="shared" si="1"/>
        <v>15</v>
      </c>
      <c r="C23" s="18"/>
      <c r="D23" s="26"/>
      <c r="E23" s="4"/>
      <c r="F23" s="4"/>
      <c r="G23" s="4"/>
      <c r="H23" s="4"/>
      <c r="I23" s="4"/>
      <c r="J23" s="4"/>
      <c r="K23" s="4"/>
      <c r="L23" s="9">
        <f t="shared" si="0"/>
        <v>0</v>
      </c>
    </row>
    <row r="24" spans="2:12">
      <c r="B24" s="6">
        <f t="shared" si="1"/>
        <v>16</v>
      </c>
      <c r="C24" s="18"/>
      <c r="D24" s="26"/>
      <c r="E24" s="4"/>
      <c r="F24" s="4"/>
      <c r="G24" s="4"/>
      <c r="H24" s="4"/>
      <c r="I24" s="4"/>
      <c r="J24" s="4"/>
      <c r="K24" s="4"/>
      <c r="L24" s="9">
        <f t="shared" si="0"/>
        <v>0</v>
      </c>
    </row>
    <row r="25" spans="2:12">
      <c r="B25" s="6">
        <f t="shared" si="1"/>
        <v>17</v>
      </c>
      <c r="C25" s="18"/>
      <c r="D25" s="26"/>
      <c r="E25" s="4"/>
      <c r="F25" s="4"/>
      <c r="G25" s="4"/>
      <c r="H25" s="4"/>
      <c r="I25" s="4"/>
      <c r="J25" s="4"/>
      <c r="K25" s="4"/>
      <c r="L25" s="9">
        <f t="shared" si="0"/>
        <v>0</v>
      </c>
    </row>
    <row r="26" spans="2:12">
      <c r="B26" s="6">
        <f t="shared" si="1"/>
        <v>18</v>
      </c>
      <c r="C26" s="18"/>
      <c r="D26" s="26"/>
      <c r="E26" s="4"/>
      <c r="F26" s="4"/>
      <c r="G26" s="4"/>
      <c r="H26" s="4"/>
      <c r="I26" s="4"/>
      <c r="J26" s="4"/>
      <c r="K26" s="4"/>
      <c r="L26" s="9">
        <f t="shared" si="0"/>
        <v>0</v>
      </c>
    </row>
    <row r="27" spans="2:12">
      <c r="B27" s="6">
        <f t="shared" si="1"/>
        <v>19</v>
      </c>
      <c r="C27" s="18"/>
      <c r="D27" s="26"/>
      <c r="E27" s="4"/>
      <c r="F27" s="4"/>
      <c r="G27" s="4"/>
      <c r="H27" s="4"/>
      <c r="I27" s="4"/>
      <c r="J27" s="4"/>
      <c r="K27" s="4"/>
      <c r="L27" s="9">
        <f t="shared" si="0"/>
        <v>0</v>
      </c>
    </row>
    <row r="28" spans="2:12">
      <c r="B28" s="6">
        <f t="shared" si="1"/>
        <v>20</v>
      </c>
      <c r="C28" s="18"/>
      <c r="D28" s="26"/>
      <c r="E28" s="4"/>
      <c r="F28" s="4"/>
      <c r="G28" s="4"/>
      <c r="H28" s="4"/>
      <c r="I28" s="4"/>
      <c r="J28" s="4"/>
      <c r="K28" s="4"/>
      <c r="L28" s="9">
        <f t="shared" si="0"/>
        <v>0</v>
      </c>
    </row>
    <row r="29" spans="2:12">
      <c r="B29" s="6">
        <f t="shared" si="1"/>
        <v>21</v>
      </c>
      <c r="C29" s="18"/>
      <c r="D29" s="26"/>
      <c r="E29" s="4"/>
      <c r="F29" s="4"/>
      <c r="G29" s="4"/>
      <c r="H29" s="4"/>
      <c r="I29" s="4"/>
      <c r="J29" s="4"/>
      <c r="K29" s="4"/>
      <c r="L29" s="9">
        <f t="shared" si="0"/>
        <v>0</v>
      </c>
    </row>
    <row r="30" spans="2:12">
      <c r="B30" s="6">
        <f t="shared" si="1"/>
        <v>22</v>
      </c>
      <c r="C30" s="18"/>
      <c r="D30" s="27"/>
      <c r="E30" s="4"/>
      <c r="F30" s="4"/>
      <c r="G30" s="4"/>
      <c r="H30" s="4"/>
      <c r="I30" s="4"/>
      <c r="J30" s="4"/>
      <c r="K30" s="4"/>
      <c r="L30" s="9">
        <f t="shared" si="0"/>
        <v>0</v>
      </c>
    </row>
    <row r="31" spans="2:12">
      <c r="B31" s="6">
        <f t="shared" si="1"/>
        <v>23</v>
      </c>
      <c r="C31" s="18"/>
      <c r="D31" s="25"/>
      <c r="E31" s="17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6">
        <f t="shared" si="1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6">
        <f t="shared" si="1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6</v>
      </c>
      <c r="F54" s="10">
        <f t="shared" ref="F54:K54" si="3">COUNTIF(F9:F53,"&gt;=70")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2</v>
      </c>
      <c r="F55" s="11">
        <f t="shared" ref="F55:L55" si="5">COUNTIF(F9:F53,"&lt;70")</f>
        <v>0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8</v>
      </c>
      <c r="F56" s="11">
        <f t="shared" ref="F56:L56" si="6">COUNT(F9:F53)</f>
        <v>0</v>
      </c>
      <c r="G56" s="11">
        <f t="shared" si="6"/>
        <v>0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0.75</v>
      </c>
      <c r="F57" s="13" t="e">
        <f t="shared" ref="F57:L57" si="7">F54/F56</f>
        <v>#DIV/0!</v>
      </c>
      <c r="G57" s="13" t="e">
        <f t="shared" si="7"/>
        <v>#DIV/0!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0.25</v>
      </c>
      <c r="F58" s="12" t="e">
        <f t="shared" ref="F58:L58" si="8">F55/F56</f>
        <v>#DIV/0!</v>
      </c>
      <c r="G58" s="13" t="e">
        <f t="shared" si="8"/>
        <v>#DIV/0!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42"/>
      <c r="F61" s="42"/>
      <c r="G61" s="42"/>
      <c r="H61" s="42"/>
      <c r="I61" s="42"/>
      <c r="J61" s="42"/>
      <c r="K61" s="42"/>
    </row>
    <row r="62" spans="2:12">
      <c r="E62" s="37" t="s">
        <v>18</v>
      </c>
      <c r="F62" s="37"/>
      <c r="G62" s="37"/>
      <c r="H62" s="37"/>
      <c r="I62" s="37"/>
      <c r="J62" s="37"/>
      <c r="K62" s="37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M62"/>
  <sheetViews>
    <sheetView zoomScale="84" zoomScaleNormal="84" workbookViewId="0">
      <selection activeCell="E16" sqref="E16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2"/>
      <c r="M2" s="2"/>
    </row>
    <row r="3" spans="2:1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1"/>
      <c r="M3" s="1"/>
    </row>
    <row r="4" spans="2:13">
      <c r="C4" t="s">
        <v>0</v>
      </c>
      <c r="D4" s="16" t="s">
        <v>86</v>
      </c>
      <c r="E4" s="5" t="s">
        <v>1</v>
      </c>
      <c r="F4" s="16" t="s">
        <v>81</v>
      </c>
      <c r="H4" t="s">
        <v>2</v>
      </c>
      <c r="I4" s="40" t="s">
        <v>87</v>
      </c>
      <c r="J4" s="40"/>
    </row>
    <row r="5" spans="2:13" ht="16.5" customHeight="1">
      <c r="D5" s="5"/>
    </row>
    <row r="6" spans="2:13">
      <c r="C6" t="s">
        <v>3</v>
      </c>
      <c r="D6" s="15" t="s">
        <v>82</v>
      </c>
      <c r="E6" s="41" t="s">
        <v>22</v>
      </c>
      <c r="F6" s="41"/>
      <c r="G6" s="24" t="s">
        <v>72</v>
      </c>
      <c r="H6" s="24"/>
      <c r="I6" s="24"/>
      <c r="J6" s="24"/>
      <c r="K6" s="24"/>
    </row>
    <row r="7" spans="2:13" ht="11.25" customHeight="1"/>
    <row r="8" spans="2:13">
      <c r="B8" s="3" t="s">
        <v>4</v>
      </c>
      <c r="C8" s="31" t="s">
        <v>6</v>
      </c>
      <c r="D8" s="31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29">
        <v>1</v>
      </c>
      <c r="C9" s="33" t="s">
        <v>90</v>
      </c>
      <c r="D9" s="33" t="s">
        <v>91</v>
      </c>
      <c r="E9" s="30">
        <v>100</v>
      </c>
      <c r="F9" s="4"/>
      <c r="G9" s="4"/>
      <c r="H9" s="4"/>
      <c r="I9" s="4"/>
      <c r="J9" s="4"/>
      <c r="K9" s="4"/>
      <c r="L9" s="9">
        <f>SUM(E9:K9)/7</f>
        <v>14.285714285714286</v>
      </c>
    </row>
    <row r="10" spans="2:13">
      <c r="B10" s="29">
        <f>B9+1</f>
        <v>2</v>
      </c>
      <c r="C10" s="33" t="s">
        <v>92</v>
      </c>
      <c r="D10" s="33" t="s">
        <v>93</v>
      </c>
      <c r="E10" s="30">
        <v>100</v>
      </c>
      <c r="F10" s="4"/>
      <c r="G10" s="4"/>
      <c r="H10" s="4"/>
      <c r="I10" s="4"/>
      <c r="J10" s="4"/>
      <c r="K10" s="4"/>
      <c r="L10" s="9">
        <f t="shared" ref="L10:L48" si="0">SUM(E10:K10)/7</f>
        <v>14.285714285714286</v>
      </c>
    </row>
    <row r="11" spans="2:13">
      <c r="B11" s="29">
        <f t="shared" ref="B11:B53" si="1">B10+1</f>
        <v>3</v>
      </c>
      <c r="C11" s="33" t="s">
        <v>94</v>
      </c>
      <c r="D11" s="33" t="s">
        <v>95</v>
      </c>
      <c r="E11" s="30">
        <v>80</v>
      </c>
      <c r="F11" s="4"/>
      <c r="G11" s="4"/>
      <c r="H11" s="4"/>
      <c r="I11" s="4"/>
      <c r="J11" s="4"/>
      <c r="K11" s="4"/>
      <c r="L11" s="9">
        <f t="shared" si="0"/>
        <v>11.428571428571429</v>
      </c>
    </row>
    <row r="12" spans="2:13">
      <c r="B12" s="29">
        <f t="shared" si="1"/>
        <v>4</v>
      </c>
      <c r="C12" s="33" t="s">
        <v>96</v>
      </c>
      <c r="D12" s="33" t="s">
        <v>97</v>
      </c>
      <c r="E12" s="30">
        <v>100</v>
      </c>
      <c r="F12" s="4"/>
      <c r="G12" s="4"/>
      <c r="H12" s="4"/>
      <c r="I12" s="4"/>
      <c r="J12" s="4"/>
      <c r="K12" s="4"/>
      <c r="L12" s="9">
        <f t="shared" si="0"/>
        <v>14.285714285714286</v>
      </c>
    </row>
    <row r="13" spans="2:13">
      <c r="B13" s="29">
        <f t="shared" si="1"/>
        <v>5</v>
      </c>
      <c r="C13" s="33" t="s">
        <v>98</v>
      </c>
      <c r="D13" s="33" t="s">
        <v>99</v>
      </c>
      <c r="E13" s="30">
        <v>80</v>
      </c>
      <c r="F13" s="4"/>
      <c r="G13" s="4"/>
      <c r="H13" s="4"/>
      <c r="I13" s="4"/>
      <c r="J13" s="4"/>
      <c r="K13" s="4"/>
      <c r="L13" s="9">
        <f t="shared" si="0"/>
        <v>11.428571428571429</v>
      </c>
    </row>
    <row r="14" spans="2:13">
      <c r="B14" s="29">
        <f t="shared" si="1"/>
        <v>6</v>
      </c>
      <c r="C14" s="33" t="s">
        <v>35</v>
      </c>
      <c r="D14" s="33" t="s">
        <v>36</v>
      </c>
      <c r="E14" s="30">
        <v>0</v>
      </c>
      <c r="F14" s="4"/>
      <c r="G14" s="4"/>
      <c r="H14" s="4"/>
      <c r="I14" s="4"/>
      <c r="J14" s="4"/>
      <c r="K14" s="4"/>
      <c r="L14" s="9">
        <f t="shared" si="0"/>
        <v>0</v>
      </c>
    </row>
    <row r="15" spans="2:13">
      <c r="B15" s="29">
        <f t="shared" si="1"/>
        <v>7</v>
      </c>
      <c r="C15" s="33" t="s">
        <v>100</v>
      </c>
      <c r="D15" s="33" t="s">
        <v>101</v>
      </c>
      <c r="E15" s="30">
        <v>100</v>
      </c>
      <c r="F15" s="4"/>
      <c r="G15" s="4"/>
      <c r="H15" s="4"/>
      <c r="I15" s="4"/>
      <c r="J15" s="4"/>
      <c r="K15" s="4"/>
      <c r="L15" s="9">
        <f t="shared" si="0"/>
        <v>14.285714285714286</v>
      </c>
    </row>
    <row r="16" spans="2:13">
      <c r="B16" s="29">
        <f t="shared" si="1"/>
        <v>8</v>
      </c>
      <c r="C16" s="33" t="s">
        <v>102</v>
      </c>
      <c r="D16" s="33" t="s">
        <v>103</v>
      </c>
      <c r="E16" s="30">
        <v>100</v>
      </c>
      <c r="F16" s="4"/>
      <c r="G16" s="4"/>
      <c r="H16" s="4"/>
      <c r="I16" s="4"/>
      <c r="J16" s="4"/>
      <c r="K16" s="4"/>
      <c r="L16" s="9">
        <f t="shared" si="0"/>
        <v>14.285714285714286</v>
      </c>
    </row>
    <row r="17" spans="2:12">
      <c r="B17" s="29">
        <f t="shared" si="1"/>
        <v>9</v>
      </c>
      <c r="C17" s="33" t="s">
        <v>104</v>
      </c>
      <c r="D17" s="33" t="s">
        <v>105</v>
      </c>
      <c r="E17" s="30">
        <v>0</v>
      </c>
      <c r="F17" s="4"/>
      <c r="G17" s="4"/>
      <c r="H17" s="4"/>
      <c r="I17" s="4"/>
      <c r="J17" s="4"/>
      <c r="K17" s="4"/>
      <c r="L17" s="9">
        <f t="shared" si="0"/>
        <v>0</v>
      </c>
    </row>
    <row r="18" spans="2:12">
      <c r="B18" s="6">
        <f t="shared" si="1"/>
        <v>10</v>
      </c>
      <c r="C18" s="32"/>
      <c r="D18" s="32"/>
      <c r="E18" s="17"/>
      <c r="F18" s="4"/>
      <c r="G18" s="4"/>
      <c r="H18" s="4"/>
      <c r="I18" s="4"/>
      <c r="J18" s="4"/>
      <c r="K18" s="4"/>
      <c r="L18" s="9">
        <f t="shared" si="0"/>
        <v>0</v>
      </c>
    </row>
    <row r="19" spans="2:12">
      <c r="B19" s="6">
        <f t="shared" si="1"/>
        <v>11</v>
      </c>
      <c r="C19" s="18"/>
      <c r="D19" s="18"/>
      <c r="E19" s="17"/>
      <c r="F19" s="4"/>
      <c r="G19" s="4"/>
      <c r="H19" s="4"/>
      <c r="I19" s="4"/>
      <c r="J19" s="4"/>
      <c r="K19" s="4"/>
      <c r="L19" s="9">
        <f t="shared" si="0"/>
        <v>0</v>
      </c>
    </row>
    <row r="20" spans="2:12">
      <c r="B20" s="6">
        <f t="shared" si="1"/>
        <v>12</v>
      </c>
      <c r="C20" s="18"/>
      <c r="D20" s="18"/>
      <c r="E20" s="17"/>
      <c r="F20" s="4"/>
      <c r="G20" s="4"/>
      <c r="H20" s="4"/>
      <c r="I20" s="4"/>
      <c r="J20" s="4"/>
      <c r="K20" s="4"/>
      <c r="L20" s="9">
        <f t="shared" si="0"/>
        <v>0</v>
      </c>
    </row>
    <row r="21" spans="2:12">
      <c r="B21" s="6">
        <f t="shared" si="1"/>
        <v>13</v>
      </c>
      <c r="C21" s="18"/>
      <c r="D21" s="18"/>
      <c r="E21" s="17"/>
      <c r="F21" s="4"/>
      <c r="G21" s="4"/>
      <c r="H21" s="4"/>
      <c r="I21" s="4"/>
      <c r="J21" s="4"/>
      <c r="K21" s="4"/>
      <c r="L21" s="9">
        <f t="shared" si="0"/>
        <v>0</v>
      </c>
    </row>
    <row r="22" spans="2:12">
      <c r="B22" s="6">
        <f t="shared" si="1"/>
        <v>14</v>
      </c>
      <c r="C22" s="18"/>
      <c r="D22" s="18"/>
      <c r="E22" s="17"/>
      <c r="F22" s="4"/>
      <c r="G22" s="4"/>
      <c r="H22" s="4"/>
      <c r="I22" s="4"/>
      <c r="J22" s="4"/>
      <c r="K22" s="4"/>
      <c r="L22" s="9">
        <f t="shared" si="0"/>
        <v>0</v>
      </c>
    </row>
    <row r="23" spans="2:12">
      <c r="B23" s="6">
        <f t="shared" si="1"/>
        <v>15</v>
      </c>
      <c r="C23" s="18"/>
      <c r="D23" s="18"/>
      <c r="E23" s="17"/>
      <c r="F23" s="4"/>
      <c r="G23" s="4"/>
      <c r="H23" s="4"/>
      <c r="I23" s="4"/>
      <c r="J23" s="4"/>
      <c r="K23" s="4"/>
      <c r="L23" s="9">
        <f t="shared" si="0"/>
        <v>0</v>
      </c>
    </row>
    <row r="24" spans="2:12">
      <c r="B24" s="6">
        <f t="shared" si="1"/>
        <v>16</v>
      </c>
      <c r="C24" s="18"/>
      <c r="D24" s="25"/>
      <c r="E24" s="17"/>
      <c r="F24" s="4"/>
      <c r="G24" s="4"/>
      <c r="H24" s="4"/>
      <c r="I24" s="4"/>
      <c r="J24" s="4"/>
      <c r="K24" s="4"/>
      <c r="L24" s="9">
        <f t="shared" si="0"/>
        <v>0</v>
      </c>
    </row>
    <row r="25" spans="2:12">
      <c r="B25" s="6">
        <f t="shared" si="1"/>
        <v>17</v>
      </c>
      <c r="C25" s="18"/>
      <c r="D25" s="25"/>
      <c r="E25" s="17"/>
      <c r="F25" s="4"/>
      <c r="G25" s="4"/>
      <c r="H25" s="4"/>
      <c r="I25" s="4"/>
      <c r="J25" s="4"/>
      <c r="K25" s="4"/>
      <c r="L25" s="9">
        <f t="shared" si="0"/>
        <v>0</v>
      </c>
    </row>
    <row r="26" spans="2:12">
      <c r="B26" s="6">
        <f t="shared" si="1"/>
        <v>18</v>
      </c>
      <c r="C26" s="18"/>
      <c r="D26" s="25"/>
      <c r="E26" s="17"/>
      <c r="F26" s="4"/>
      <c r="G26" s="4"/>
      <c r="H26" s="4"/>
      <c r="I26" s="4"/>
      <c r="J26" s="4"/>
      <c r="K26" s="4"/>
      <c r="L26" s="9">
        <f t="shared" si="0"/>
        <v>0</v>
      </c>
    </row>
    <row r="27" spans="2:12">
      <c r="B27" s="6">
        <f t="shared" si="1"/>
        <v>19</v>
      </c>
      <c r="C27" s="18"/>
      <c r="D27" s="25"/>
      <c r="E27" s="17"/>
      <c r="F27" s="4"/>
      <c r="G27" s="4"/>
      <c r="H27" s="4"/>
      <c r="I27" s="4"/>
      <c r="J27" s="4"/>
      <c r="K27" s="4"/>
      <c r="L27" s="9">
        <f t="shared" si="0"/>
        <v>0</v>
      </c>
    </row>
    <row r="28" spans="2:12">
      <c r="B28" s="6">
        <f t="shared" si="1"/>
        <v>20</v>
      </c>
      <c r="C28" s="18"/>
      <c r="D28" s="25"/>
      <c r="E28" s="17"/>
      <c r="F28" s="4"/>
      <c r="G28" s="4"/>
      <c r="H28" s="4"/>
      <c r="I28" s="4"/>
      <c r="J28" s="4"/>
      <c r="K28" s="4"/>
      <c r="L28" s="9">
        <f t="shared" si="0"/>
        <v>0</v>
      </c>
    </row>
    <row r="29" spans="2:12">
      <c r="B29" s="6">
        <f t="shared" si="1"/>
        <v>21</v>
      </c>
      <c r="C29" s="18"/>
      <c r="D29" s="25"/>
      <c r="E29" s="17"/>
      <c r="F29" s="4"/>
      <c r="G29" s="4"/>
      <c r="H29" s="4"/>
      <c r="I29" s="4"/>
      <c r="J29" s="4"/>
      <c r="K29" s="4"/>
      <c r="L29" s="9">
        <f t="shared" si="0"/>
        <v>0</v>
      </c>
    </row>
    <row r="30" spans="2:12">
      <c r="B30" s="6">
        <f t="shared" si="1"/>
        <v>22</v>
      </c>
      <c r="C30" s="18"/>
      <c r="D30" s="25"/>
      <c r="E30" s="17"/>
      <c r="F30" s="4"/>
      <c r="G30" s="4"/>
      <c r="H30" s="4"/>
      <c r="I30" s="4"/>
      <c r="J30" s="4"/>
      <c r="K30" s="4"/>
      <c r="L30" s="9">
        <f t="shared" si="0"/>
        <v>0</v>
      </c>
    </row>
    <row r="31" spans="2:12">
      <c r="B31" s="6">
        <f t="shared" si="1"/>
        <v>23</v>
      </c>
      <c r="C31" s="18"/>
      <c r="D31" s="25"/>
      <c r="E31" s="17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6">
        <f t="shared" si="1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6">
        <f t="shared" si="1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7</v>
      </c>
      <c r="F54" s="10">
        <f t="shared" ref="F54:K54" si="3">COUNTIF(F9:F53,"&gt;=70")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2</v>
      </c>
      <c r="F55" s="11">
        <f t="shared" ref="F55:L55" si="5">COUNTIF(F9:F53,"&lt;70")</f>
        <v>0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9</v>
      </c>
      <c r="F56" s="11">
        <f t="shared" ref="F56:L56" si="6">COUNT(F9:F53)</f>
        <v>0</v>
      </c>
      <c r="G56" s="11">
        <f t="shared" si="6"/>
        <v>0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0.77777777777777779</v>
      </c>
      <c r="F57" s="13" t="e">
        <f t="shared" ref="F57:L57" si="7">F54/F56</f>
        <v>#DIV/0!</v>
      </c>
      <c r="G57" s="13" t="e">
        <f t="shared" si="7"/>
        <v>#DIV/0!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0.22222222222222221</v>
      </c>
      <c r="F58" s="12" t="e">
        <f t="shared" ref="F58:L58" si="8">F55/F56</f>
        <v>#DIV/0!</v>
      </c>
      <c r="G58" s="13" t="e">
        <f t="shared" si="8"/>
        <v>#DIV/0!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42"/>
      <c r="F61" s="42"/>
      <c r="G61" s="42"/>
      <c r="H61" s="42"/>
      <c r="I61" s="42"/>
      <c r="J61" s="42"/>
      <c r="K61" s="42"/>
    </row>
    <row r="62" spans="2:12">
      <c r="E62" s="37" t="s">
        <v>18</v>
      </c>
      <c r="F62" s="37"/>
      <c r="G62" s="37"/>
      <c r="H62" s="37"/>
      <c r="I62" s="37"/>
      <c r="J62" s="37"/>
      <c r="K62" s="37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CB2A0-2892-423D-85B8-4797AD0E705D}">
  <dimension ref="B2:L62"/>
  <sheetViews>
    <sheetView tabSelected="1" topLeftCell="A7" zoomScale="80" zoomScaleNormal="80" workbookViewId="0">
      <selection activeCell="Q22" sqref="Q22"/>
    </sheetView>
  </sheetViews>
  <sheetFormatPr baseColWidth="10" defaultRowHeight="14.5"/>
  <cols>
    <col min="1" max="1" width="1.08984375" customWidth="1"/>
    <col min="2" max="2" width="4.26953125" customWidth="1"/>
    <col min="3" max="3" width="9.6328125" customWidth="1"/>
    <col min="4" max="4" width="34.36328125" customWidth="1"/>
    <col min="5" max="5" width="6.08984375" customWidth="1"/>
    <col min="6" max="6" width="5.81640625" customWidth="1"/>
    <col min="7" max="7" width="5.7265625" customWidth="1"/>
    <col min="8" max="8" width="5.90625" customWidth="1"/>
    <col min="9" max="9" width="5.6328125" customWidth="1"/>
    <col min="10" max="10" width="5.90625" customWidth="1"/>
    <col min="11" max="11" width="5.453125" customWidth="1"/>
    <col min="12" max="12" width="7.54296875" customWidth="1"/>
  </cols>
  <sheetData>
    <row r="2" spans="2:12" ht="15.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2"/>
    </row>
    <row r="3" spans="2:12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1"/>
    </row>
    <row r="4" spans="2:12">
      <c r="C4" t="s">
        <v>0</v>
      </c>
      <c r="D4" s="16" t="s">
        <v>88</v>
      </c>
      <c r="E4" s="5" t="s">
        <v>1</v>
      </c>
      <c r="F4" s="16" t="s">
        <v>89</v>
      </c>
      <c r="H4" t="s">
        <v>2</v>
      </c>
      <c r="I4" s="40" t="s">
        <v>87</v>
      </c>
      <c r="J4" s="40"/>
    </row>
    <row r="5" spans="2:12">
      <c r="D5" s="5"/>
    </row>
    <row r="6" spans="2:12">
      <c r="C6" t="s">
        <v>3</v>
      </c>
      <c r="D6" s="15" t="s">
        <v>82</v>
      </c>
      <c r="E6" s="41" t="s">
        <v>22</v>
      </c>
      <c r="F6" s="41"/>
      <c r="G6" s="24" t="s">
        <v>72</v>
      </c>
      <c r="H6" s="24"/>
      <c r="I6" s="24"/>
      <c r="J6" s="24"/>
      <c r="K6" s="24"/>
    </row>
    <row r="8" spans="2:12">
      <c r="B8" s="3" t="s">
        <v>4</v>
      </c>
      <c r="C8" s="31" t="s">
        <v>6</v>
      </c>
      <c r="D8" s="31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2">
      <c r="B9" s="29">
        <v>1</v>
      </c>
      <c r="C9" s="33" t="s">
        <v>119</v>
      </c>
      <c r="D9" s="33" t="s">
        <v>120</v>
      </c>
      <c r="E9" s="4">
        <v>89</v>
      </c>
      <c r="F9" s="4"/>
      <c r="G9" s="4"/>
      <c r="H9" s="4"/>
      <c r="I9" s="4"/>
      <c r="J9" s="4"/>
      <c r="K9" s="4"/>
      <c r="L9" s="9">
        <f>SUM(E9:K9)/7</f>
        <v>12.714285714285714</v>
      </c>
    </row>
    <row r="10" spans="2:12">
      <c r="B10" s="29">
        <f>B9+1</f>
        <v>2</v>
      </c>
      <c r="C10" s="33" t="s">
        <v>121</v>
      </c>
      <c r="D10" s="33" t="s">
        <v>122</v>
      </c>
      <c r="E10" s="4">
        <v>83</v>
      </c>
      <c r="F10" s="4"/>
      <c r="G10" s="4"/>
      <c r="H10" s="4"/>
      <c r="I10" s="4"/>
      <c r="J10" s="4"/>
      <c r="K10" s="4"/>
      <c r="L10" s="9">
        <f t="shared" ref="L10:L48" si="0">SUM(E10:K10)/7</f>
        <v>11.857142857142858</v>
      </c>
    </row>
    <row r="11" spans="2:12">
      <c r="B11" s="29">
        <f t="shared" ref="B11:B53" si="1">B10+1</f>
        <v>3</v>
      </c>
      <c r="C11" s="33" t="s">
        <v>123</v>
      </c>
      <c r="D11" s="33" t="s">
        <v>124</v>
      </c>
      <c r="E11" s="4">
        <v>87</v>
      </c>
      <c r="F11" s="4"/>
      <c r="G11" s="4"/>
      <c r="H11" s="4"/>
      <c r="I11" s="4"/>
      <c r="J11" s="4"/>
      <c r="K11" s="4"/>
      <c r="L11" s="9">
        <f t="shared" si="0"/>
        <v>12.428571428571429</v>
      </c>
    </row>
    <row r="12" spans="2:12">
      <c r="B12" s="29">
        <f t="shared" si="1"/>
        <v>4</v>
      </c>
      <c r="C12" s="33" t="s">
        <v>125</v>
      </c>
      <c r="D12" s="33" t="s">
        <v>126</v>
      </c>
      <c r="E12" s="4">
        <v>95</v>
      </c>
      <c r="F12" s="4"/>
      <c r="G12" s="4"/>
      <c r="H12" s="4"/>
      <c r="I12" s="4"/>
      <c r="J12" s="4"/>
      <c r="K12" s="4"/>
      <c r="L12" s="9">
        <f t="shared" si="0"/>
        <v>13.571428571428571</v>
      </c>
    </row>
    <row r="13" spans="2:12">
      <c r="B13" s="29">
        <f t="shared" si="1"/>
        <v>5</v>
      </c>
      <c r="C13" s="33" t="s">
        <v>127</v>
      </c>
      <c r="D13" s="33" t="s">
        <v>128</v>
      </c>
      <c r="E13" s="4">
        <v>90</v>
      </c>
      <c r="F13" s="4"/>
      <c r="G13" s="4"/>
      <c r="H13" s="4"/>
      <c r="I13" s="4"/>
      <c r="J13" s="4"/>
      <c r="K13" s="4"/>
      <c r="L13" s="9">
        <f t="shared" si="0"/>
        <v>12.857142857142858</v>
      </c>
    </row>
    <row r="14" spans="2:12">
      <c r="B14" s="29">
        <f t="shared" si="1"/>
        <v>6</v>
      </c>
      <c r="C14" s="33" t="s">
        <v>129</v>
      </c>
      <c r="D14" s="33" t="s">
        <v>130</v>
      </c>
      <c r="E14" s="4">
        <v>90</v>
      </c>
      <c r="F14" s="4"/>
      <c r="G14" s="4"/>
      <c r="H14" s="4"/>
      <c r="I14" s="4"/>
      <c r="J14" s="4"/>
      <c r="K14" s="4"/>
      <c r="L14" s="9">
        <f t="shared" si="0"/>
        <v>12.857142857142858</v>
      </c>
    </row>
    <row r="15" spans="2:12">
      <c r="B15" s="29">
        <f t="shared" si="1"/>
        <v>7</v>
      </c>
      <c r="C15" s="33" t="s">
        <v>131</v>
      </c>
      <c r="D15" s="33" t="s">
        <v>132</v>
      </c>
      <c r="E15" s="4">
        <v>90</v>
      </c>
      <c r="F15" s="4"/>
      <c r="G15" s="4"/>
      <c r="H15" s="4"/>
      <c r="I15" s="4"/>
      <c r="J15" s="4"/>
      <c r="K15" s="4"/>
      <c r="L15" s="9">
        <f t="shared" si="0"/>
        <v>12.857142857142858</v>
      </c>
    </row>
    <row r="16" spans="2:12">
      <c r="B16" s="29">
        <f t="shared" si="1"/>
        <v>8</v>
      </c>
      <c r="C16" s="33" t="s">
        <v>133</v>
      </c>
      <c r="D16" s="33" t="s">
        <v>134</v>
      </c>
      <c r="E16" s="4">
        <v>80</v>
      </c>
      <c r="F16" s="4"/>
      <c r="G16" s="4"/>
      <c r="H16" s="4"/>
      <c r="I16" s="4"/>
      <c r="J16" s="4"/>
      <c r="K16" s="4"/>
      <c r="L16" s="9">
        <f t="shared" si="0"/>
        <v>11.428571428571429</v>
      </c>
    </row>
    <row r="17" spans="2:12">
      <c r="B17" s="29">
        <f t="shared" si="1"/>
        <v>9</v>
      </c>
      <c r="C17" s="33" t="s">
        <v>135</v>
      </c>
      <c r="D17" s="33" t="s">
        <v>136</v>
      </c>
      <c r="E17" s="4">
        <v>90</v>
      </c>
      <c r="F17" s="4"/>
      <c r="G17" s="4"/>
      <c r="H17" s="4"/>
      <c r="I17" s="4"/>
      <c r="J17" s="4"/>
      <c r="K17" s="4"/>
      <c r="L17" s="9">
        <f t="shared" si="0"/>
        <v>12.857142857142858</v>
      </c>
    </row>
    <row r="18" spans="2:12">
      <c r="B18" s="29">
        <f t="shared" si="1"/>
        <v>10</v>
      </c>
      <c r="C18" s="33" t="s">
        <v>137</v>
      </c>
      <c r="D18" s="33" t="s">
        <v>138</v>
      </c>
      <c r="E18" s="4">
        <v>80</v>
      </c>
      <c r="F18" s="4"/>
      <c r="G18" s="4"/>
      <c r="H18" s="4"/>
      <c r="I18" s="4"/>
      <c r="J18" s="4"/>
      <c r="K18" s="4"/>
      <c r="L18" s="9">
        <f t="shared" si="0"/>
        <v>11.428571428571429</v>
      </c>
    </row>
    <row r="19" spans="2:12">
      <c r="B19" s="29">
        <f t="shared" si="1"/>
        <v>11</v>
      </c>
      <c r="C19" s="33" t="s">
        <v>139</v>
      </c>
      <c r="D19" s="33" t="s">
        <v>140</v>
      </c>
      <c r="E19" s="4">
        <v>95</v>
      </c>
      <c r="F19" s="4"/>
      <c r="G19" s="4"/>
      <c r="H19" s="4"/>
      <c r="I19" s="4"/>
      <c r="J19" s="4"/>
      <c r="K19" s="4"/>
      <c r="L19" s="9">
        <f t="shared" si="0"/>
        <v>13.571428571428571</v>
      </c>
    </row>
    <row r="20" spans="2:12">
      <c r="B20" s="29">
        <f t="shared" si="1"/>
        <v>12</v>
      </c>
      <c r="C20" s="33" t="s">
        <v>141</v>
      </c>
      <c r="D20" s="33" t="s">
        <v>142</v>
      </c>
      <c r="E20" s="4">
        <v>90</v>
      </c>
      <c r="F20" s="4"/>
      <c r="G20" s="4"/>
      <c r="H20" s="4"/>
      <c r="I20" s="4"/>
      <c r="J20" s="4"/>
      <c r="K20" s="4"/>
      <c r="L20" s="9">
        <f t="shared" si="0"/>
        <v>12.857142857142858</v>
      </c>
    </row>
    <row r="21" spans="2:12">
      <c r="B21" s="29">
        <f t="shared" si="1"/>
        <v>13</v>
      </c>
      <c r="C21" s="33" t="s">
        <v>143</v>
      </c>
      <c r="D21" s="33" t="s">
        <v>144</v>
      </c>
      <c r="E21" s="4">
        <v>90</v>
      </c>
      <c r="F21" s="4"/>
      <c r="G21" s="4"/>
      <c r="H21" s="4"/>
      <c r="I21" s="4"/>
      <c r="J21" s="4"/>
      <c r="K21" s="4"/>
      <c r="L21" s="9">
        <f t="shared" si="0"/>
        <v>12.857142857142858</v>
      </c>
    </row>
    <row r="22" spans="2:12">
      <c r="B22" s="29">
        <f t="shared" si="1"/>
        <v>14</v>
      </c>
      <c r="C22" s="33" t="s">
        <v>145</v>
      </c>
      <c r="D22" s="33" t="s">
        <v>146</v>
      </c>
      <c r="E22" s="4">
        <v>90</v>
      </c>
      <c r="F22" s="4"/>
      <c r="G22" s="4"/>
      <c r="H22" s="4"/>
      <c r="I22" s="4"/>
      <c r="J22" s="4"/>
      <c r="K22" s="4"/>
      <c r="L22" s="9">
        <f t="shared" si="0"/>
        <v>12.857142857142858</v>
      </c>
    </row>
    <row r="23" spans="2:12">
      <c r="B23" s="29">
        <f t="shared" si="1"/>
        <v>15</v>
      </c>
      <c r="C23" s="33" t="s">
        <v>147</v>
      </c>
      <c r="D23" s="33" t="s">
        <v>148</v>
      </c>
      <c r="E23" s="4">
        <v>95</v>
      </c>
      <c r="F23" s="4"/>
      <c r="G23" s="4"/>
      <c r="H23" s="4"/>
      <c r="I23" s="4"/>
      <c r="J23" s="4"/>
      <c r="K23" s="4"/>
      <c r="L23" s="9">
        <f t="shared" si="0"/>
        <v>13.571428571428571</v>
      </c>
    </row>
    <row r="24" spans="2:12">
      <c r="B24" s="29">
        <f t="shared" si="1"/>
        <v>16</v>
      </c>
      <c r="C24" s="33" t="s">
        <v>149</v>
      </c>
      <c r="D24" s="33" t="s">
        <v>150</v>
      </c>
      <c r="E24" s="4">
        <v>90</v>
      </c>
      <c r="F24" s="4"/>
      <c r="G24" s="4"/>
      <c r="H24" s="4"/>
      <c r="I24" s="4"/>
      <c r="J24" s="4"/>
      <c r="K24" s="4"/>
      <c r="L24" s="9">
        <f t="shared" si="0"/>
        <v>12.857142857142858</v>
      </c>
    </row>
    <row r="25" spans="2:12">
      <c r="B25" s="29">
        <f t="shared" si="1"/>
        <v>17</v>
      </c>
      <c r="C25" s="33" t="s">
        <v>151</v>
      </c>
      <c r="D25" s="33" t="s">
        <v>152</v>
      </c>
      <c r="E25" s="4">
        <v>80</v>
      </c>
      <c r="F25" s="4"/>
      <c r="G25" s="4"/>
      <c r="H25" s="4"/>
      <c r="I25" s="4"/>
      <c r="J25" s="4"/>
      <c r="K25" s="4"/>
      <c r="L25" s="9">
        <f t="shared" si="0"/>
        <v>11.428571428571429</v>
      </c>
    </row>
    <row r="26" spans="2:12">
      <c r="B26" s="29">
        <f t="shared" si="1"/>
        <v>18</v>
      </c>
      <c r="C26" s="33" t="s">
        <v>153</v>
      </c>
      <c r="D26" s="33" t="s">
        <v>154</v>
      </c>
      <c r="E26" s="4">
        <v>90</v>
      </c>
      <c r="F26" s="4"/>
      <c r="G26" s="4"/>
      <c r="H26" s="4"/>
      <c r="I26" s="4"/>
      <c r="J26" s="4"/>
      <c r="K26" s="4"/>
      <c r="L26" s="9">
        <f t="shared" si="0"/>
        <v>12.857142857142858</v>
      </c>
    </row>
    <row r="27" spans="2:12">
      <c r="B27" s="29">
        <f t="shared" si="1"/>
        <v>19</v>
      </c>
      <c r="C27" s="33" t="s">
        <v>155</v>
      </c>
      <c r="D27" s="33" t="s">
        <v>156</v>
      </c>
      <c r="E27" s="4">
        <v>95</v>
      </c>
      <c r="F27" s="4"/>
      <c r="G27" s="4"/>
      <c r="H27" s="4"/>
      <c r="I27" s="4"/>
      <c r="J27" s="4"/>
      <c r="K27" s="4"/>
      <c r="L27" s="9">
        <f t="shared" si="0"/>
        <v>13.571428571428571</v>
      </c>
    </row>
    <row r="28" spans="2:12">
      <c r="B28" s="29">
        <f t="shared" si="1"/>
        <v>20</v>
      </c>
      <c r="C28" s="33" t="s">
        <v>157</v>
      </c>
      <c r="D28" s="33" t="s">
        <v>158</v>
      </c>
      <c r="E28" s="4">
        <v>89</v>
      </c>
      <c r="F28" s="4"/>
      <c r="G28" s="4"/>
      <c r="H28" s="4"/>
      <c r="I28" s="4"/>
      <c r="J28" s="4"/>
      <c r="K28" s="4"/>
      <c r="L28" s="9">
        <f t="shared" si="0"/>
        <v>12.714285714285714</v>
      </c>
    </row>
    <row r="29" spans="2:12">
      <c r="B29" s="29">
        <f t="shared" si="1"/>
        <v>21</v>
      </c>
      <c r="C29" s="33" t="s">
        <v>159</v>
      </c>
      <c r="D29" s="33" t="s">
        <v>160</v>
      </c>
      <c r="E29" s="4">
        <v>95</v>
      </c>
      <c r="F29" s="4"/>
      <c r="G29" s="4"/>
      <c r="H29" s="4"/>
      <c r="I29" s="4"/>
      <c r="J29" s="4"/>
      <c r="K29" s="4"/>
      <c r="L29" s="9">
        <f t="shared" si="0"/>
        <v>13.571428571428571</v>
      </c>
    </row>
    <row r="30" spans="2:12">
      <c r="B30" s="6">
        <f t="shared" si="1"/>
        <v>22</v>
      </c>
      <c r="C30" s="32"/>
      <c r="D30" s="36"/>
      <c r="E30" s="17"/>
      <c r="F30" s="4"/>
      <c r="G30" s="4"/>
      <c r="H30" s="4"/>
      <c r="I30" s="4"/>
      <c r="J30" s="4"/>
      <c r="K30" s="4"/>
      <c r="L30" s="9">
        <f t="shared" si="0"/>
        <v>0</v>
      </c>
    </row>
    <row r="31" spans="2:12">
      <c r="B31" s="6">
        <f t="shared" si="1"/>
        <v>23</v>
      </c>
      <c r="C31" s="18"/>
      <c r="D31" s="25"/>
      <c r="E31" s="17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6">
        <f t="shared" si="1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6">
        <f t="shared" si="1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21</v>
      </c>
      <c r="F54" s="10">
        <f t="shared" ref="F54:K54" si="3">COUNTIF(F9:F53,"&gt;=70")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0</v>
      </c>
      <c r="F55" s="11">
        <f t="shared" ref="F55:L55" si="5">COUNTIF(F9:F53,"&lt;70")</f>
        <v>0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21</v>
      </c>
      <c r="F56" s="11">
        <f t="shared" ref="F56:L56" si="6">COUNT(F9:F53)</f>
        <v>0</v>
      </c>
      <c r="G56" s="11">
        <f t="shared" si="6"/>
        <v>0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1</v>
      </c>
      <c r="F57" s="13" t="e">
        <f t="shared" ref="F57:L57" si="7">F54/F56</f>
        <v>#DIV/0!</v>
      </c>
      <c r="G57" s="13" t="e">
        <f t="shared" si="7"/>
        <v>#DIV/0!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0</v>
      </c>
      <c r="F58" s="12" t="e">
        <f t="shared" ref="F58:L58" si="8">F55/F56</f>
        <v>#DIV/0!</v>
      </c>
      <c r="G58" s="13" t="e">
        <f t="shared" si="8"/>
        <v>#DIV/0!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42"/>
      <c r="F61" s="42"/>
      <c r="G61" s="42"/>
      <c r="H61" s="42"/>
      <c r="I61" s="42"/>
      <c r="J61" s="42"/>
      <c r="K61" s="42"/>
    </row>
    <row r="62" spans="2:12">
      <c r="E62" s="37" t="s">
        <v>18</v>
      </c>
      <c r="F62" s="37"/>
      <c r="G62" s="37"/>
      <c r="H62" s="37"/>
      <c r="I62" s="37"/>
      <c r="J62" s="37"/>
      <c r="K62" s="37"/>
    </row>
  </sheetData>
  <mergeCells count="6">
    <mergeCell ref="E62:K62"/>
    <mergeCell ref="B2:K2"/>
    <mergeCell ref="C3:K3"/>
    <mergeCell ref="I4:J4"/>
    <mergeCell ref="E6:F6"/>
    <mergeCell ref="E61:K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SEGURIDAD INFORMATICA</vt:lpstr>
      <vt:lpstr>TALLER DE BASES DE DATOS</vt:lpstr>
      <vt:lpstr>INTELIGENCIA DE NEGOCIOS - A</vt:lpstr>
      <vt:lpstr>INTELIGENCIA DE NEGOCIOS - B</vt:lpstr>
      <vt:lpstr>SOFTWARE DE APLICACION EJECUTIV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Rafael Gonzalez Cadena</cp:lastModifiedBy>
  <cp:lastPrinted>2023-03-21T15:13:53Z</cp:lastPrinted>
  <dcterms:created xsi:type="dcterms:W3CDTF">2023-03-14T19:16:59Z</dcterms:created>
  <dcterms:modified xsi:type="dcterms:W3CDTF">2024-03-08T18:04:51Z</dcterms:modified>
</cp:coreProperties>
</file>