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2\"/>
    </mc:Choice>
  </mc:AlternateContent>
  <xr:revisionPtr revIDLastSave="0" documentId="13_ncr:1_{FF572EFB-47DD-41AF-8940-BEDB06426BE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2" l="1"/>
  <c r="I18" i="22"/>
  <c r="L17" i="22"/>
  <c r="I17" i="22"/>
  <c r="L16" i="22"/>
  <c r="I16" i="22"/>
  <c r="L15" i="22"/>
  <c r="I15" i="22"/>
  <c r="L14" i="22"/>
  <c r="I14" i="22"/>
  <c r="L15" i="10"/>
  <c r="L16" i="10"/>
  <c r="L17" i="10"/>
  <c r="L18" i="10"/>
  <c r="I15" i="10"/>
  <c r="I16" i="10"/>
  <c r="I17" i="10"/>
  <c r="I18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<sst xmlns="http://schemas.openxmlformats.org/spreadsheetml/2006/main" count="209" uniqueCount="52">
  <si>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</si>
  <si>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</si>
  <si>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</si>
  <si>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</si>
  <si>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</si>
  <si>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</si>
  <si>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</si>
  <si>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</si>
  <si>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</si>
  <si>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</si>
  <si>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</si>
  <si>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</si>
  <si>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</si>
  <si>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</si>
  <si>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</si>
  <si>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</si>
  <si>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</si>
  <si>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</si>
  <si>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</si>
  <si>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</si>
  <si>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</si>
  <si>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</si>
  <si>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</si>
  <si>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</si>
  <si>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</si>
  <si>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</si>
  <si>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</si>
  <si>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</si>
  <si>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</si>
  <si>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</si>
  <si>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</si>
  <si>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</si>
  <si>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</si>
  <si>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LILY ALEJANDRA MEDRANO MENDOZA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</si>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</sst>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/Semestre%20Febreo-Julio%202023/Semi/Reportes/Lenguaje%20y%20Automatas%20II/Reporte%204/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Normal="10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38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41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42</v>
      </c>
      <c r="B14" s="9" t="s">
        <v>21</v>
      </c>
      <c r="C14" s="9" t="s">
        <v>43</v>
      </c>
      <c r="D14" s="9" t="s">
        <v>39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5" x14ac:dyDescent="0.25">
      <c r="A15" s="8" t="s">
        <v>44</v>
      </c>
      <c r="B15" s="9" t="s">
        <v>21</v>
      </c>
      <c r="C15" s="9" t="s">
        <v>45</v>
      </c>
      <c r="D15" s="9" t="s">
        <v>39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0.64</v>
      </c>
    </row>
    <row r="16" spans="1:14" s="11" customFormat="1" ht="25" x14ac:dyDescent="0.25">
      <c r="A16" s="8" t="s">
        <v>46</v>
      </c>
      <c r="B16" s="9" t="s">
        <v>21</v>
      </c>
      <c r="C16" s="9" t="s">
        <v>45</v>
      </c>
      <c r="D16" s="9" t="s">
        <v>39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0.75</v>
      </c>
    </row>
    <row r="17" spans="1:14" s="11" customFormat="1" ht="25" x14ac:dyDescent="0.25">
      <c r="A17" s="8" t="s">
        <v>47</v>
      </c>
      <c r="B17" s="9" t="s">
        <v>21</v>
      </c>
      <c r="C17" s="9" t="s">
        <v>51</v>
      </c>
      <c r="D17" s="9" t="s">
        <v>39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ht="25" x14ac:dyDescent="0.25">
      <c r="A18" s="8" t="s">
        <v>48</v>
      </c>
      <c r="B18" s="9" t="s">
        <v>21</v>
      </c>
      <c r="C18" s="9" t="s">
        <v>49</v>
      </c>
      <c r="D18" s="9" t="s">
        <v>50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89</v>
      </c>
      <c r="N18" s="15">
        <v>0.76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75.2</v>
      </c>
      <c r="N28" s="19">
        <f>AVERAGE(N14:N27)</f>
        <v>0.73199999999999998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B8" zoomScale="110" zoomScaleNormal="110" zoomScaleSheetLayoutView="100" workbookViewId="0">
      <selection activeCell="M18" sqref="M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42</v>
      </c>
      <c r="B14" s="9" t="s">
        <v>34</v>
      </c>
      <c r="C14" s="9" t="s">
        <v>43</v>
      </c>
      <c r="D14" s="9" t="s">
        <v>39</v>
      </c>
      <c r="E14" s="9">
        <v>22</v>
      </c>
      <c r="F14" s="9">
        <v>0</v>
      </c>
      <c r="G14" s="9"/>
      <c r="H14" s="10"/>
      <c r="I14" s="9">
        <f t="shared" ref="I14:I18" si="0">(E14-SUM(F14:G14))-K14</f>
        <v>22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">
        <v>44</v>
      </c>
      <c r="B15" s="9" t="s">
        <v>34</v>
      </c>
      <c r="C15" s="9" t="s">
        <v>45</v>
      </c>
      <c r="D15" s="9" t="s">
        <v>39</v>
      </c>
      <c r="E15" s="9">
        <v>11</v>
      </c>
      <c r="F15" s="9">
        <v>0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8" t="s">
        <v>46</v>
      </c>
      <c r="B16" s="9" t="s">
        <v>34</v>
      </c>
      <c r="C16" s="9" t="s">
        <v>45</v>
      </c>
      <c r="D16" s="9" t="s">
        <v>39</v>
      </c>
      <c r="E16" s="9"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">
        <v>47</v>
      </c>
      <c r="B17" s="9" t="s">
        <v>34</v>
      </c>
      <c r="C17" s="9" t="s">
        <v>51</v>
      </c>
      <c r="D17" s="9" t="s">
        <v>39</v>
      </c>
      <c r="E17" s="9">
        <v>9</v>
      </c>
      <c r="F17" s="9">
        <v>0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8" t="s">
        <v>48</v>
      </c>
      <c r="B18" s="9" t="s">
        <v>34</v>
      </c>
      <c r="C18" s="9" t="s">
        <v>49</v>
      </c>
      <c r="D18" s="9" t="s">
        <v>50</v>
      </c>
      <c r="E18" s="9"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14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2"/>
        <v>71</v>
      </c>
      <c r="J29" s="18">
        <f t="shared" ref="J29" si="3">I29/E29</f>
        <v>1</v>
      </c>
      <c r="K29" s="17">
        <f>SUM(K14:K28)</f>
        <v>0</v>
      </c>
      <c r="L29" s="18">
        <f t="shared" ref="L14:L29" si="4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33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35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12</v>
      </c>
      <c r="G14" s="9"/>
      <c r="H14" s="10"/>
      <c r="I14" s="9">
        <f t="shared" ref="I14:I28" si="0">(E14-SUM(F14:G14))-K14</f>
        <v>10</v>
      </c>
      <c r="J14" s="10">
        <f t="shared" ref="J14:J28" si="1">I14/E14</f>
        <v>0.45454545454545453</v>
      </c>
      <c r="K14" s="9"/>
      <c r="L14" s="10">
        <f t="shared" ref="L14:L28" si="2">K14/E14</f>
        <v>0</v>
      </c>
      <c r="M14" s="9">
        <v>80</v>
      </c>
      <c r="N14" s="15">
        <v>0.92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12</v>
      </c>
      <c r="G28" s="17">
        <f>SUM(G14:G27)</f>
        <v>0</v>
      </c>
      <c r="H28" s="18">
        <f>SUM(F28:G28)/E28</f>
        <v>0.54545454545454541</v>
      </c>
      <c r="I28" s="17">
        <f t="shared" si="0"/>
        <v>10</v>
      </c>
      <c r="J28" s="18">
        <f t="shared" si="1"/>
        <v>0.45454545454545453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7" zoomScaleNormal="100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'[1]1'!A14</f>
        <v>LENGUAJES Y AUTOMATAS II</v>
      </c>
      <c r="B14" s="9" t="s">
        <v>36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37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10</v>
      </c>
      <c r="G14" s="9">
        <v>2</v>
      </c>
      <c r="H14" s="10">
        <v>1</v>
      </c>
      <c r="I14" s="9">
        <f t="shared" ref="I14" si="0">(E14-SUM(F14:G14))-K14</f>
        <v>10</v>
      </c>
      <c r="J14" s="10">
        <f t="shared" ref="J14" si="1">I14/E14</f>
        <v>0.45454545454545453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10</v>
      </c>
      <c r="G28" s="17">
        <f>SUM(G14:G27)</f>
        <v>2</v>
      </c>
      <c r="H28" s="18">
        <f>SUM(F28:G28)/E28</f>
        <v>0.54545454545454541</v>
      </c>
      <c r="I28" s="17">
        <f t="shared" ref="I28" si="3">(E28-SUM(F28:G28))-K28</f>
        <v>10</v>
      </c>
      <c r="J28" s="18">
        <f t="shared" ref="J28" si="4">I28/E28</f>
        <v>0.45454545454545453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2024-04-18T16:37:54Z</dcterms:modified>
  <cp:category/>
  <cp:contentStatus/>
</cp:coreProperties>
</file>