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veli\Desktop\Tutorias febjun 2024\"/>
    </mc:Choice>
  </mc:AlternateContent>
  <xr:revisionPtr revIDLastSave="0" documentId="13_ncr:1_{9350FC1F-9263-4C20-96C3-BE5AFC9D95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4" l="1"/>
  <c r="J56" i="3"/>
  <c r="J55" i="3"/>
  <c r="B35" i="3"/>
  <c r="Q35" i="3"/>
  <c r="Q34" i="1"/>
  <c r="Q33" i="1"/>
  <c r="Q32" i="1"/>
  <c r="Q27" i="4"/>
  <c r="Q25" i="4"/>
  <c r="Q22" i="4"/>
  <c r="Q21" i="4"/>
  <c r="Q17" i="4"/>
  <c r="Q15" i="4"/>
  <c r="Q14" i="4"/>
  <c r="Q13" i="4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P53" i="5"/>
  <c r="P56" i="5" s="1"/>
  <c r="O53" i="5"/>
  <c r="O56" i="5" s="1"/>
  <c r="N53" i="5"/>
  <c r="N56" i="5" s="1"/>
  <c r="M53" i="5"/>
  <c r="M56" i="5" s="1"/>
  <c r="L53" i="5"/>
  <c r="L56" i="5" s="1"/>
  <c r="K53" i="5"/>
  <c r="K56" i="5" s="1"/>
  <c r="J53" i="5"/>
  <c r="J56" i="5" s="1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Q9" i="5"/>
  <c r="Q55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6" i="4"/>
  <c r="Q35" i="4"/>
  <c r="Q34" i="4"/>
  <c r="Q33" i="4"/>
  <c r="Q32" i="4"/>
  <c r="Q31" i="4"/>
  <c r="Q30" i="4"/>
  <c r="Q29" i="4"/>
  <c r="Q28" i="4"/>
  <c r="Q26" i="4"/>
  <c r="Q24" i="4"/>
  <c r="Q23" i="4"/>
  <c r="Q20" i="4"/>
  <c r="Q19" i="4"/>
  <c r="Q18" i="4"/>
  <c r="Q16" i="4"/>
  <c r="Q12" i="4"/>
  <c r="Q11" i="4"/>
  <c r="Q10" i="4"/>
  <c r="B10" i="4"/>
  <c r="B11" i="4" s="1"/>
  <c r="B12" i="4" s="1"/>
  <c r="Q9" i="4"/>
  <c r="Q56" i="4" s="1"/>
  <c r="P56" i="3"/>
  <c r="O56" i="3"/>
  <c r="N56" i="3"/>
  <c r="M56" i="3"/>
  <c r="L56" i="3"/>
  <c r="K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B16" i="4" l="1"/>
  <c r="B18" i="4" s="1"/>
  <c r="B19" i="4" s="1"/>
  <c r="B20" i="4" s="1"/>
  <c r="B24" i="4" s="1"/>
  <c r="B28" i="4" s="1"/>
  <c r="B29" i="4" s="1"/>
  <c r="B30" i="4" s="1"/>
  <c r="B31" i="4" s="1"/>
  <c r="B32" i="4" s="1"/>
  <c r="B33" i="4" s="1"/>
  <c r="B34" i="4" s="1"/>
  <c r="B35" i="4" s="1"/>
  <c r="B36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6"/>
  <c r="M58" i="6"/>
  <c r="O58" i="6"/>
  <c r="Q54" i="6"/>
  <c r="Q57" i="6" s="1"/>
  <c r="Q55" i="6"/>
  <c r="Q58" i="6" s="1"/>
  <c r="Q53" i="5"/>
  <c r="Q56" i="5" s="1"/>
  <c r="Q54" i="5"/>
  <c r="Q57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<sst xmlns="http://schemas.openxmlformats.org/spreadsheetml/2006/main" count="279" uniqueCount="113">
  <si>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</si>
  <si>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</si>
  <si>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</si>
  <si>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</si>
  <si>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</si>
  <si>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</si>
  <si>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</si>
  <si>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</si>
  <si>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</si>
  <si>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</si>
  <si>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</si>
  <si>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</si>
  <si>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</si>
  <si>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</si>
  <si>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</si>
  <si>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</si>
  <si>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</si>
  <si>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</si>
  <si>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</si>
  <si>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</si>
  <si>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</si>
  <si>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</si>
  <si>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</si>
  <si>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</si>
  <si>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206-A</t>
  </si>
  <si>
    <t>MC. AVELINO DOMINGUEZ RODRIGUEZ</t>
  </si>
  <si>
    <t>MC. Avelino Dominguez Rodriguez</t>
  </si>
  <si>
    <t>Franco Vela Adrian</t>
  </si>
  <si>
    <t>Vazquez Chacha Guillermo Osiris</t>
  </si>
  <si>
    <t>Cano Lopez Ulises</t>
  </si>
  <si>
    <t>Chigo Lozano Jacqueline</t>
  </si>
  <si>
    <t>Chontal Muñoz Carlos Manuel</t>
  </si>
  <si>
    <t>Cordoba Sanchez Sandra Guadalupe</t>
  </si>
  <si>
    <t>Mondragón Vichi Luis Antonio</t>
  </si>
  <si>
    <t>Meza Castellanos Karla Estefania</t>
  </si>
  <si>
    <t>Algebra Lineal</t>
  </si>
  <si>
    <t>febrero-2024-junio-2024</t>
  </si>
  <si>
    <t>Andrade Azamar Pedro Aaron</t>
  </si>
  <si>
    <t>Barcenas Herrera Jesús</t>
  </si>
  <si>
    <t>Campos Aparicio Jose Angel</t>
  </si>
  <si>
    <t>Chagala Obil Andrés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</si>
  <si>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</si>
  <si>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</si>
  <si>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</si>
  <si>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</si>
  <si>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</si>
  <si>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</si>
  <si>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</si>
  <si>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</si>
  <si>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</si>
  <si>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</si>
  <si>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</si>
  <si>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Ramirez Cazarin José Angel</t>
  </si>
  <si>
    <t>Reyes Caixba Alessandro</t>
  </si>
  <si>
    <t>Robles Comi Patricio de Jesús</t>
  </si>
  <si>
    <t>Rodriguez Ortiz Alicia del Rosario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</si>
  <si>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</si>
  <si>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</si>
  <si>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</si>
  <si>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</si>
  <si>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</si>
  <si>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</si>
  <si>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</si>
  <si>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</si>
  <si>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</si>
  <si>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Cálculo Integral</t>
  </si>
  <si>
    <t>febrero 2024-junio-2024</t>
  </si>
  <si>
    <t>Barcenas Herrera Jesus</t>
  </si>
  <si>
    <t>Chagala Obil Andres</t>
  </si>
  <si>
    <t>Ramirez Cazarin Jose Angel</t>
  </si>
  <si>
    <t>Valencia Hernandez Ximena</t>
  </si>
  <si>
    <t>Velasco Domiguez Erick de Jesus</t>
  </si>
  <si>
    <t>Lopez Ordinola CynthiaYamileth</t>
  </si>
  <si>
    <t>Fisica</t>
  </si>
  <si>
    <t>M.C. Avelino Dominguez Rodriguez</t>
  </si>
  <si>
    <t>De la O Villegas Jezrael</t>
  </si>
  <si>
    <t>Roman Tadeo Yaribeth</t>
  </si>
  <si>
    <t>Sanchez Bustamente Carlos Julian</t>
  </si>
  <si>
    <t>Fisicoquimica I</t>
  </si>
  <si>
    <t>406-A</t>
  </si>
  <si>
    <t>Agular Sario Yessica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</si>
  <si>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</si>
  <si>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</si>
  <si>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</si>
  <si>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</si>
  <si>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</si>
  <si>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</si>
  <si>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</si>
  <si>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</si>
  <si>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</si>
  <si>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</si>
  <si>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</si>
  <si>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</si>
  <si>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</si>
  <si>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Mexicano Gonzalez Isabella Monserrat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</si>
  <si>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</si>
  <si>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</si>
  <si>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</si>
  <si>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</si>
  <si>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</si>
  <si>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</si>
  <si>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</si>
  <si>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</si>
  <si>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</si>
  <si>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Balance de materia y energia</t>
  </si>
  <si>
    <t>FEBRERO-JUNIO-2024</t>
  </si>
  <si>
    <t>Dominguez Marcos Juan Carlos</t>
  </si>
  <si>
    <t>Malaga Martinez Karina del Carmen</t>
  </si>
  <si>
    <t>Martinez Berdón Karla Veyda</t>
  </si>
  <si>
    <t>Poisot Catemaxca Yeric</t>
  </si>
  <si>
    <t>Quini Velasco Fatima de Lourdes</t>
  </si>
  <si>
    <t xml:space="preserve">Bustamante Olea Kevin </t>
  </si>
  <si>
    <t>Victorio Medina Aneth Mitchell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</si>
</sst>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35</v>
      </c>
      <c r="E4" s="32"/>
      <c r="F4" s="32"/>
      <c r="G4" s="32"/>
      <c r="I4" t="s">
        <v>1</v>
      </c>
      <c r="J4" s="22" t="s">
        <v>24</v>
      </c>
      <c r="K4" s="22"/>
      <c r="M4" t="s">
        <v>2</v>
      </c>
      <c r="N4" s="23">
        <v>45436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36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37</v>
      </c>
      <c r="E9" s="17"/>
      <c r="F9" s="17"/>
      <c r="G9" s="17"/>
      <c r="H9" s="17"/>
      <c r="I9" s="17"/>
      <c r="J9" s="4">
        <v>50</v>
      </c>
      <c r="K9" s="4">
        <v>50</v>
      </c>
      <c r="L9" s="4">
        <v>50</v>
      </c>
      <c r="M9" s="4"/>
      <c r="N9" s="4"/>
      <c r="O9" s="4"/>
      <c r="P9" s="4"/>
      <c r="Q9" s="10">
        <f>SUM(J9:P9)/7</f>
        <v>21.428571428571427</v>
      </c>
    </row>
    <row r="10" spans="2:18" x14ac:dyDescent="0.25">
      <c r="B10" s="6">
        <f>B9+1</f>
        <v>2</v>
      </c>
      <c r="C10" s="6"/>
      <c r="D10" s="17" t="s">
        <v>38</v>
      </c>
      <c r="E10" s="17"/>
      <c r="F10" s="17"/>
      <c r="G10" s="17"/>
      <c r="H10" s="17"/>
      <c r="I10" s="17"/>
      <c r="J10" s="4">
        <v>78</v>
      </c>
      <c r="K10" s="4">
        <v>80</v>
      </c>
      <c r="L10" s="4">
        <v>80</v>
      </c>
      <c r="M10" s="4"/>
      <c r="N10" s="4"/>
      <c r="O10" s="4"/>
      <c r="P10" s="4"/>
      <c r="Q10" s="10">
        <f t="shared" ref="Q10:Q48" si="0">SUM(J10:P10)/7</f>
        <v>34</v>
      </c>
    </row>
    <row r="11" spans="2:18" x14ac:dyDescent="0.25">
      <c r="B11" s="6">
        <f t="shared" ref="B11:B53" si="1">B10+1</f>
        <v>3</v>
      </c>
      <c r="C11" s="6"/>
      <c r="D11" s="17" t="s">
        <v>39</v>
      </c>
      <c r="E11" s="17"/>
      <c r="F11" s="17"/>
      <c r="G11" s="17"/>
      <c r="H11" s="17"/>
      <c r="I11" s="17"/>
      <c r="J11" s="4">
        <v>87</v>
      </c>
      <c r="K11" s="4">
        <v>85</v>
      </c>
      <c r="L11" s="4">
        <v>90</v>
      </c>
      <c r="M11" s="4"/>
      <c r="N11" s="4"/>
      <c r="O11" s="4"/>
      <c r="P11" s="4"/>
      <c r="Q11" s="10">
        <f t="shared" si="0"/>
        <v>37.428571428571431</v>
      </c>
    </row>
    <row r="12" spans="2:18" x14ac:dyDescent="0.25">
      <c r="B12" s="6">
        <f t="shared" si="1"/>
        <v>4</v>
      </c>
      <c r="C12" s="6"/>
      <c r="D12" s="17" t="s">
        <v>40</v>
      </c>
      <c r="E12" s="17"/>
      <c r="F12" s="17"/>
      <c r="G12" s="17"/>
      <c r="H12" s="17"/>
      <c r="I12" s="17"/>
      <c r="J12" s="4">
        <v>70</v>
      </c>
      <c r="K12" s="4">
        <v>72</v>
      </c>
      <c r="L12" s="4">
        <v>75</v>
      </c>
      <c r="M12" s="4"/>
      <c r="N12" s="4"/>
      <c r="O12" s="4"/>
      <c r="P12" s="4"/>
      <c r="Q12" s="10">
        <f t="shared" si="0"/>
        <v>31</v>
      </c>
    </row>
    <row r="13" spans="2:18" x14ac:dyDescent="0.25">
      <c r="B13" s="6">
        <f t="shared" si="1"/>
        <v>5</v>
      </c>
      <c r="C13" s="6"/>
      <c r="D13" s="17" t="s">
        <v>41</v>
      </c>
      <c r="E13" s="17"/>
      <c r="F13" s="17"/>
      <c r="G13" s="17"/>
      <c r="H13" s="17"/>
      <c r="I13" s="17"/>
      <c r="J13" s="4">
        <v>72</v>
      </c>
      <c r="K13" s="4">
        <v>70</v>
      </c>
      <c r="L13" s="4">
        <v>70</v>
      </c>
      <c r="M13" s="4"/>
      <c r="N13" s="4"/>
      <c r="O13" s="4"/>
      <c r="P13" s="4"/>
      <c r="Q13" s="10">
        <f t="shared" si="0"/>
        <v>30.285714285714285</v>
      </c>
    </row>
    <row r="14" spans="2:18" x14ac:dyDescent="0.25">
      <c r="B14" s="6">
        <f t="shared" si="1"/>
        <v>6</v>
      </c>
      <c r="C14" s="6"/>
      <c r="D14" s="17" t="s">
        <v>42</v>
      </c>
      <c r="E14" s="17"/>
      <c r="F14" s="17"/>
      <c r="G14" s="17"/>
      <c r="H14" s="17"/>
      <c r="I14" s="17"/>
      <c r="J14" s="4">
        <v>75</v>
      </c>
      <c r="K14" s="4">
        <v>75</v>
      </c>
      <c r="L14" s="4">
        <v>78</v>
      </c>
      <c r="M14" s="4"/>
      <c r="N14" s="4"/>
      <c r="O14" s="4"/>
      <c r="P14" s="4"/>
      <c r="Q14" s="10">
        <f t="shared" si="0"/>
        <v>32.571428571428569</v>
      </c>
    </row>
    <row r="15" spans="2:18" x14ac:dyDescent="0.25">
      <c r="B15" s="6">
        <f t="shared" si="1"/>
        <v>7</v>
      </c>
      <c r="C15" s="6"/>
      <c r="D15" s="17" t="s">
        <v>43</v>
      </c>
      <c r="E15" s="17"/>
      <c r="F15" s="17"/>
      <c r="G15" s="17"/>
      <c r="H15" s="17"/>
      <c r="I15" s="17"/>
      <c r="J15" s="4">
        <v>78</v>
      </c>
      <c r="K15" s="4">
        <v>78</v>
      </c>
      <c r="L15" s="4">
        <v>78</v>
      </c>
      <c r="M15" s="4"/>
      <c r="N15" s="4"/>
      <c r="O15" s="4"/>
      <c r="P15" s="4"/>
      <c r="Q15" s="10">
        <f t="shared" si="0"/>
        <v>33.428571428571431</v>
      </c>
    </row>
    <row r="16" spans="2:18" x14ac:dyDescent="0.25">
      <c r="B16" s="6">
        <f t="shared" si="1"/>
        <v>8</v>
      </c>
      <c r="C16" s="6"/>
      <c r="D16" s="17" t="s">
        <v>44</v>
      </c>
      <c r="E16" s="17"/>
      <c r="F16" s="17"/>
      <c r="G16" s="17"/>
      <c r="H16" s="17"/>
      <c r="I16" s="17"/>
      <c r="J16" s="4">
        <v>75</v>
      </c>
      <c r="K16" s="4">
        <v>72</v>
      </c>
      <c r="L16" s="4">
        <v>75</v>
      </c>
      <c r="M16" s="4"/>
      <c r="N16" s="4"/>
      <c r="O16" s="4"/>
      <c r="P16" s="4"/>
      <c r="Q16" s="10">
        <f t="shared" si="0"/>
        <v>31.714285714285715</v>
      </c>
    </row>
    <row r="17" spans="2:17" x14ac:dyDescent="0.25">
      <c r="B17" s="6">
        <f t="shared" si="1"/>
        <v>9</v>
      </c>
      <c r="C17" s="6"/>
      <c r="D17" s="17" t="s">
        <v>45</v>
      </c>
      <c r="E17" s="17"/>
      <c r="F17" s="17"/>
      <c r="G17" s="17"/>
      <c r="H17" s="17"/>
      <c r="I17" s="17"/>
      <c r="J17" s="4">
        <v>78</v>
      </c>
      <c r="K17" s="4">
        <v>78</v>
      </c>
      <c r="L17" s="4">
        <v>75</v>
      </c>
      <c r="M17" s="4"/>
      <c r="N17" s="4"/>
      <c r="O17" s="4"/>
      <c r="P17" s="4"/>
      <c r="Q17" s="10">
        <f t="shared" si="0"/>
        <v>33</v>
      </c>
    </row>
    <row r="18" spans="2:17" x14ac:dyDescent="0.25">
      <c r="B18" s="6">
        <f t="shared" si="1"/>
        <v>10</v>
      </c>
      <c r="C18" s="6"/>
      <c r="D18" s="17" t="s">
        <v>46</v>
      </c>
      <c r="E18" s="17"/>
      <c r="F18" s="17"/>
      <c r="G18" s="17"/>
      <c r="H18" s="17"/>
      <c r="I18" s="17"/>
      <c r="J18" s="4">
        <v>72</v>
      </c>
      <c r="K18" s="4">
        <v>70</v>
      </c>
      <c r="L18" s="4">
        <v>72</v>
      </c>
      <c r="M18" s="4"/>
      <c r="N18" s="4"/>
      <c r="O18" s="4"/>
      <c r="P18" s="4"/>
      <c r="Q18" s="10">
        <f t="shared" si="0"/>
        <v>30.571428571428573</v>
      </c>
    </row>
    <row r="19" spans="2:17" x14ac:dyDescent="0.25">
      <c r="B19" s="6">
        <f t="shared" si="1"/>
        <v>11</v>
      </c>
      <c r="C19" s="6"/>
      <c r="D19" s="17" t="s">
        <v>27</v>
      </c>
      <c r="E19" s="17"/>
      <c r="F19" s="17"/>
      <c r="G19" s="17"/>
      <c r="H19" s="17"/>
      <c r="I19" s="17"/>
      <c r="J19" s="4">
        <v>70</v>
      </c>
      <c r="K19" s="4">
        <v>50</v>
      </c>
      <c r="L19" s="4">
        <v>70</v>
      </c>
      <c r="M19" s="4"/>
      <c r="N19" s="4"/>
      <c r="O19" s="4"/>
      <c r="P19" s="4"/>
      <c r="Q19" s="10">
        <f t="shared" si="0"/>
        <v>27.142857142857142</v>
      </c>
    </row>
    <row r="20" spans="2:17" x14ac:dyDescent="0.25">
      <c r="B20" s="6">
        <f t="shared" si="1"/>
        <v>12</v>
      </c>
      <c r="C20" s="6"/>
      <c r="D20" s="17" t="s">
        <v>47</v>
      </c>
      <c r="E20" s="17"/>
      <c r="F20" s="17"/>
      <c r="G20" s="17"/>
      <c r="H20" s="17"/>
      <c r="I20" s="17"/>
      <c r="J20" s="4">
        <v>72</v>
      </c>
      <c r="K20" s="4">
        <v>70</v>
      </c>
      <c r="L20" s="4">
        <v>75</v>
      </c>
      <c r="M20" s="4"/>
      <c r="N20" s="4"/>
      <c r="O20" s="4"/>
      <c r="P20" s="4"/>
      <c r="Q20" s="10">
        <f t="shared" si="0"/>
        <v>31</v>
      </c>
    </row>
    <row r="21" spans="2:17" x14ac:dyDescent="0.25">
      <c r="B21" s="6">
        <f t="shared" si="1"/>
        <v>13</v>
      </c>
      <c r="C21" s="6"/>
      <c r="D21" s="17" t="s">
        <v>48</v>
      </c>
      <c r="E21" s="17"/>
      <c r="F21" s="17"/>
      <c r="G21" s="17"/>
      <c r="H21" s="17"/>
      <c r="I21" s="17"/>
      <c r="J21" s="4">
        <v>70</v>
      </c>
      <c r="K21" s="4">
        <v>75</v>
      </c>
      <c r="L21" s="4">
        <v>75</v>
      </c>
      <c r="M21" s="4"/>
      <c r="N21" s="4"/>
      <c r="O21" s="4"/>
      <c r="P21" s="4"/>
      <c r="Q21" s="10">
        <f t="shared" si="0"/>
        <v>31.428571428571427</v>
      </c>
    </row>
    <row r="22" spans="2:17" x14ac:dyDescent="0.25">
      <c r="B22" s="6">
        <f t="shared" si="1"/>
        <v>14</v>
      </c>
      <c r="C22" s="6"/>
      <c r="D22" s="17" t="s">
        <v>49</v>
      </c>
      <c r="E22" s="17"/>
      <c r="F22" s="17"/>
      <c r="G22" s="17"/>
      <c r="H22" s="17"/>
      <c r="I22" s="17"/>
      <c r="J22" s="4">
        <v>50</v>
      </c>
      <c r="K22" s="4">
        <v>70</v>
      </c>
      <c r="L22" s="4">
        <v>72</v>
      </c>
      <c r="M22" s="4"/>
      <c r="N22" s="4"/>
      <c r="O22" s="4"/>
      <c r="P22" s="4"/>
      <c r="Q22" s="10">
        <f t="shared" si="0"/>
        <v>27.428571428571427</v>
      </c>
    </row>
    <row r="23" spans="2:17" x14ac:dyDescent="0.25">
      <c r="B23" s="6">
        <f t="shared" si="1"/>
        <v>15</v>
      </c>
      <c r="C23" s="6"/>
      <c r="D23" s="17" t="s">
        <v>50</v>
      </c>
      <c r="E23" s="17"/>
      <c r="F23" s="17"/>
      <c r="G23" s="17"/>
      <c r="H23" s="17"/>
      <c r="I23" s="17"/>
      <c r="J23" s="4">
        <v>70</v>
      </c>
      <c r="K23" s="4">
        <v>70</v>
      </c>
      <c r="L23" s="4">
        <v>72</v>
      </c>
      <c r="M23" s="4"/>
      <c r="N23" s="4"/>
      <c r="O23" s="4"/>
      <c r="P23" s="4"/>
      <c r="Q23" s="10">
        <f t="shared" si="0"/>
        <v>30.285714285714285</v>
      </c>
    </row>
    <row r="24" spans="2:17" x14ac:dyDescent="0.25">
      <c r="B24" s="6">
        <f t="shared" si="1"/>
        <v>16</v>
      </c>
      <c r="C24" s="6"/>
      <c r="D24" s="17" t="s">
        <v>51</v>
      </c>
      <c r="E24" s="17"/>
      <c r="F24" s="17"/>
      <c r="G24" s="17"/>
      <c r="H24" s="17"/>
      <c r="I24" s="17"/>
      <c r="J24" s="4">
        <v>82</v>
      </c>
      <c r="K24" s="4">
        <v>85</v>
      </c>
      <c r="L24" s="4">
        <v>87</v>
      </c>
      <c r="M24" s="4"/>
      <c r="N24" s="4"/>
      <c r="O24" s="4"/>
      <c r="P24" s="4"/>
      <c r="Q24" s="10">
        <f t="shared" si="0"/>
        <v>36.285714285714285</v>
      </c>
    </row>
    <row r="25" spans="2:17" x14ac:dyDescent="0.25">
      <c r="B25" s="6">
        <f t="shared" si="1"/>
        <v>17</v>
      </c>
      <c r="C25" s="6"/>
      <c r="D25" s="17" t="s">
        <v>52</v>
      </c>
      <c r="E25" s="17"/>
      <c r="F25" s="17"/>
      <c r="G25" s="17"/>
      <c r="H25" s="17"/>
      <c r="I25" s="17"/>
      <c r="J25" s="4">
        <v>70</v>
      </c>
      <c r="K25" s="4">
        <v>70</v>
      </c>
      <c r="L25" s="4">
        <v>70</v>
      </c>
      <c r="M25" s="4"/>
      <c r="N25" s="4"/>
      <c r="O25" s="4"/>
      <c r="P25" s="4"/>
      <c r="Q25" s="10">
        <f t="shared" si="0"/>
        <v>30</v>
      </c>
    </row>
    <row r="26" spans="2:17" x14ac:dyDescent="0.25">
      <c r="B26" s="6">
        <f t="shared" si="1"/>
        <v>18</v>
      </c>
      <c r="C26" s="6"/>
      <c r="D26" s="17" t="s">
        <v>53</v>
      </c>
      <c r="E26" s="17"/>
      <c r="F26" s="17"/>
      <c r="G26" s="17"/>
      <c r="H26" s="17"/>
      <c r="I26" s="17"/>
      <c r="J26" s="4">
        <v>72</v>
      </c>
      <c r="K26" s="4">
        <v>0</v>
      </c>
      <c r="L26" s="4">
        <v>0</v>
      </c>
      <c r="M26" s="4"/>
      <c r="N26" s="4"/>
      <c r="O26" s="4"/>
      <c r="P26" s="4"/>
      <c r="Q26" s="10">
        <f t="shared" si="0"/>
        <v>10.285714285714286</v>
      </c>
    </row>
    <row r="27" spans="2:17" x14ac:dyDescent="0.25">
      <c r="B27" s="6">
        <f t="shared" si="1"/>
        <v>19</v>
      </c>
      <c r="C27" s="6"/>
      <c r="D27" s="17" t="s">
        <v>54</v>
      </c>
      <c r="E27" s="17"/>
      <c r="F27" s="17"/>
      <c r="G27" s="17"/>
      <c r="H27" s="17"/>
      <c r="I27" s="17"/>
      <c r="J27" s="4">
        <v>50</v>
      </c>
      <c r="K27" s="4">
        <v>0</v>
      </c>
      <c r="L27" s="4">
        <v>0</v>
      </c>
      <c r="M27" s="4"/>
      <c r="N27" s="4"/>
      <c r="O27" s="4"/>
      <c r="P27" s="4"/>
      <c r="Q27" s="10">
        <f t="shared" si="0"/>
        <v>7.1428571428571432</v>
      </c>
    </row>
    <row r="28" spans="2:17" x14ac:dyDescent="0.25">
      <c r="B28" s="6">
        <f t="shared" si="1"/>
        <v>20</v>
      </c>
      <c r="C28" s="6"/>
      <c r="D28" s="17" t="s">
        <v>55</v>
      </c>
      <c r="E28" s="17"/>
      <c r="F28" s="17"/>
      <c r="G28" s="17"/>
      <c r="H28" s="17"/>
      <c r="I28" s="17"/>
      <c r="J28" s="4">
        <v>50</v>
      </c>
      <c r="K28" s="4">
        <v>70</v>
      </c>
      <c r="L28" s="4">
        <v>50</v>
      </c>
      <c r="M28" s="4"/>
      <c r="N28" s="4"/>
      <c r="O28" s="4"/>
      <c r="P28" s="4"/>
      <c r="Q28" s="10">
        <f t="shared" si="0"/>
        <v>24.285714285714285</v>
      </c>
    </row>
    <row r="29" spans="2:17" x14ac:dyDescent="0.25">
      <c r="B29" s="6">
        <f t="shared" si="1"/>
        <v>21</v>
      </c>
      <c r="C29" s="6"/>
      <c r="D29" s="17" t="s">
        <v>56</v>
      </c>
      <c r="E29" s="17"/>
      <c r="F29" s="17"/>
      <c r="G29" s="17"/>
      <c r="H29" s="17"/>
      <c r="I29" s="17"/>
      <c r="J29" s="4">
        <v>82</v>
      </c>
      <c r="K29" s="4">
        <v>83</v>
      </c>
      <c r="L29" s="4">
        <v>85</v>
      </c>
      <c r="M29" s="4"/>
      <c r="N29" s="4"/>
      <c r="O29" s="4"/>
      <c r="P29" s="4"/>
      <c r="Q29" s="10">
        <f t="shared" si="0"/>
        <v>35.714285714285715</v>
      </c>
    </row>
    <row r="30" spans="2:17" x14ac:dyDescent="0.25">
      <c r="B30" s="6">
        <f t="shared" si="1"/>
        <v>22</v>
      </c>
      <c r="C30" s="6"/>
      <c r="D30" s="17" t="s">
        <v>57</v>
      </c>
      <c r="E30" s="17"/>
      <c r="F30" s="17"/>
      <c r="G30" s="17"/>
      <c r="H30" s="17"/>
      <c r="I30" s="17"/>
      <c r="J30" s="4">
        <v>72</v>
      </c>
      <c r="K30" s="4">
        <v>75</v>
      </c>
      <c r="L30" s="4">
        <v>78</v>
      </c>
      <c r="M30" s="4"/>
      <c r="N30" s="4"/>
      <c r="O30" s="4"/>
      <c r="P30" s="4"/>
      <c r="Q30" s="10">
        <f t="shared" si="0"/>
        <v>32.142857142857146</v>
      </c>
    </row>
    <row r="31" spans="2:17" x14ac:dyDescent="0.25">
      <c r="B31" s="6">
        <f t="shared" si="1"/>
        <v>23</v>
      </c>
      <c r="C31" s="6"/>
      <c r="D31" s="17" t="s">
        <v>58</v>
      </c>
      <c r="E31" s="17"/>
      <c r="F31" s="17"/>
      <c r="G31" s="17"/>
      <c r="H31" s="17"/>
      <c r="I31" s="17"/>
      <c r="J31" s="4">
        <v>72</v>
      </c>
      <c r="K31" s="4">
        <v>70</v>
      </c>
      <c r="L31" s="4">
        <v>72</v>
      </c>
      <c r="M31" s="4"/>
      <c r="N31" s="4"/>
      <c r="O31" s="4"/>
      <c r="P31" s="4"/>
      <c r="Q31" s="10">
        <f t="shared" si="0"/>
        <v>30.571428571428573</v>
      </c>
    </row>
    <row r="32" spans="2:17" x14ac:dyDescent="0.25">
      <c r="B32" s="6">
        <v>24</v>
      </c>
      <c r="C32" s="6"/>
      <c r="D32" s="17" t="s">
        <v>59</v>
      </c>
      <c r="E32" s="17"/>
      <c r="F32" s="17"/>
      <c r="G32" s="17"/>
      <c r="H32" s="17"/>
      <c r="I32" s="17"/>
      <c r="J32" s="4">
        <v>70</v>
      </c>
      <c r="K32" s="4">
        <v>70</v>
      </c>
      <c r="L32" s="4">
        <v>75</v>
      </c>
      <c r="M32" s="4"/>
      <c r="N32" s="4"/>
      <c r="O32" s="4"/>
      <c r="P32" s="4"/>
      <c r="Q32" s="10">
        <f t="shared" si="0"/>
        <v>30.714285714285715</v>
      </c>
    </row>
    <row r="33" spans="2:17" x14ac:dyDescent="0.25">
      <c r="B33" s="6"/>
      <c r="C33" s="6"/>
      <c r="D33" s="17" t="s">
        <v>60</v>
      </c>
      <c r="E33" s="17"/>
      <c r="F33" s="17"/>
      <c r="G33" s="17"/>
      <c r="H33" s="17"/>
      <c r="I33" s="17"/>
      <c r="J33" s="4">
        <v>70</v>
      </c>
      <c r="K33" s="4">
        <v>70</v>
      </c>
      <c r="L33" s="4">
        <v>75</v>
      </c>
      <c r="M33" s="4"/>
      <c r="N33" s="4"/>
      <c r="O33" s="4"/>
      <c r="P33" s="4"/>
      <c r="Q33" s="10">
        <f t="shared" si="0"/>
        <v>30.714285714285715</v>
      </c>
    </row>
    <row r="34" spans="2:17" x14ac:dyDescent="0.25">
      <c r="B34" s="6"/>
      <c r="C34" s="6"/>
      <c r="D34" s="17" t="s">
        <v>61</v>
      </c>
      <c r="E34" s="17"/>
      <c r="F34" s="17"/>
      <c r="G34" s="17"/>
      <c r="H34" s="17"/>
      <c r="I34" s="17"/>
      <c r="J34" s="4">
        <v>85</v>
      </c>
      <c r="K34" s="4">
        <v>83</v>
      </c>
      <c r="L34" s="4">
        <v>87</v>
      </c>
      <c r="M34" s="4"/>
      <c r="N34" s="4"/>
      <c r="O34" s="4"/>
      <c r="P34" s="4"/>
      <c r="Q34" s="10">
        <f t="shared" si="0"/>
        <v>36.428571428571431</v>
      </c>
    </row>
    <row r="35" spans="2:17" x14ac:dyDescent="0.25">
      <c r="B35" s="6">
        <f t="shared" si="1"/>
        <v>1</v>
      </c>
      <c r="C35" s="6"/>
      <c r="D35" s="17" t="s">
        <v>28</v>
      </c>
      <c r="E35" s="17"/>
      <c r="F35" s="17"/>
      <c r="G35" s="17"/>
      <c r="H35" s="17"/>
      <c r="I35" s="17"/>
      <c r="J35" s="4">
        <v>50</v>
      </c>
      <c r="K35" s="4">
        <v>0</v>
      </c>
      <c r="L35" s="4">
        <v>0</v>
      </c>
      <c r="M35" s="4"/>
      <c r="N35" s="4"/>
      <c r="O35" s="4"/>
      <c r="P35" s="4"/>
      <c r="Q35" s="10">
        <f t="shared" si="0"/>
        <v>7.1428571428571432</v>
      </c>
    </row>
    <row r="36" spans="2:17" x14ac:dyDescent="0.25">
      <c r="B36" s="6">
        <f t="shared" si="1"/>
        <v>2</v>
      </c>
      <c r="C36" s="6"/>
      <c r="D36" s="17" t="s">
        <v>62</v>
      </c>
      <c r="E36" s="17"/>
      <c r="F36" s="17"/>
      <c r="G36" s="17"/>
      <c r="H36" s="17"/>
      <c r="I36" s="17"/>
      <c r="J36" s="4">
        <v>72</v>
      </c>
      <c r="K36" s="4">
        <v>70</v>
      </c>
      <c r="L36" s="4">
        <v>75</v>
      </c>
      <c r="M36" s="4"/>
      <c r="N36" s="4"/>
      <c r="O36" s="4"/>
      <c r="P36" s="4"/>
      <c r="Q36" s="10">
        <f t="shared" si="0"/>
        <v>31</v>
      </c>
    </row>
    <row r="37" spans="2:17" x14ac:dyDescent="0.25">
      <c r="B37" s="6">
        <f t="shared" si="1"/>
        <v>3</v>
      </c>
      <c r="C37" s="6"/>
      <c r="D37" s="17" t="s">
        <v>63</v>
      </c>
      <c r="E37" s="17"/>
      <c r="F37" s="17"/>
      <c r="G37" s="17"/>
      <c r="H37" s="17"/>
      <c r="I37" s="17"/>
      <c r="J37" s="4">
        <v>50</v>
      </c>
      <c r="K37" s="4">
        <v>0</v>
      </c>
      <c r="L37" s="4">
        <v>0</v>
      </c>
      <c r="M37" s="4"/>
      <c r="N37" s="4"/>
      <c r="O37" s="4"/>
      <c r="P37" s="4"/>
      <c r="Q37" s="10">
        <f t="shared" si="0"/>
        <v>7.1428571428571432</v>
      </c>
    </row>
    <row r="38" spans="2:17" x14ac:dyDescent="0.25">
      <c r="B38" s="6">
        <f t="shared" si="1"/>
        <v>4</v>
      </c>
      <c r="C38" s="6"/>
      <c r="D38" s="17" t="s">
        <v>64</v>
      </c>
      <c r="E38" s="17"/>
      <c r="F38" s="17"/>
      <c r="G38" s="17"/>
      <c r="H38" s="17"/>
      <c r="I38" s="17"/>
      <c r="J38" s="4">
        <v>78</v>
      </c>
      <c r="K38" s="4">
        <v>75</v>
      </c>
      <c r="L38" s="4">
        <v>78</v>
      </c>
      <c r="M38" s="4"/>
      <c r="N38" s="4"/>
      <c r="O38" s="4"/>
      <c r="P38" s="4"/>
      <c r="Q38" s="10">
        <f t="shared" si="0"/>
        <v>33</v>
      </c>
    </row>
    <row r="39" spans="2:17" x14ac:dyDescent="0.25">
      <c r="B39" s="6">
        <f t="shared" si="1"/>
        <v>5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6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7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8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9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10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11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12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13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14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15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16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17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18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19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24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6</v>
      </c>
      <c r="K55" s="12">
        <f t="shared" ref="K55:Q55" si="5">COUNTIF(K9:K53,"&lt;70")</f>
        <v>6</v>
      </c>
      <c r="L55" s="12">
        <f t="shared" si="5"/>
        <v>6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</v>
      </c>
      <c r="K57" s="14">
        <f t="shared" ref="K57:Q57" si="7">K54/K56</f>
        <v>0.8</v>
      </c>
      <c r="L57" s="14">
        <f t="shared" si="7"/>
        <v>0.8</v>
      </c>
      <c r="M57" s="14" t="e">
        <f t="shared" si="7"/>
        <v>#DIV/0!</v>
      </c>
      <c r="N57" s="14">
        <v>0.62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0.2</v>
      </c>
      <c r="K58" s="13">
        <f t="shared" ref="K58:Q58" si="8">K55/K56</f>
        <v>0.2</v>
      </c>
      <c r="L58" s="14">
        <f t="shared" si="8"/>
        <v>0.2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2" zoomScale="84" zoomScaleNormal="84" workbookViewId="0">
      <selection activeCell="L35" sqref="L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65</v>
      </c>
      <c r="E4" s="32"/>
      <c r="F4" s="32"/>
      <c r="G4" s="32"/>
      <c r="I4" t="s">
        <v>1</v>
      </c>
      <c r="J4" s="22" t="s">
        <v>24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10</v>
      </c>
      <c r="K8" s="4" t="s">
        <v>7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 t="s">
        <v>67</v>
      </c>
      <c r="E9" s="40"/>
      <c r="F9" s="40"/>
      <c r="G9" s="40"/>
      <c r="H9" s="40"/>
      <c r="I9" s="41"/>
      <c r="J9" s="4">
        <v>75</v>
      </c>
      <c r="K9" s="4">
        <v>80</v>
      </c>
      <c r="L9" s="4">
        <v>78</v>
      </c>
      <c r="M9" s="4"/>
      <c r="N9" s="4"/>
      <c r="O9" s="4"/>
      <c r="P9" s="4"/>
      <c r="Q9" s="10">
        <f>SUM(J9:P9)/7</f>
        <v>33.285714285714285</v>
      </c>
    </row>
    <row r="10" spans="2:18" ht="15.75" x14ac:dyDescent="0.25">
      <c r="B10" s="6">
        <f>B9+1</f>
        <v>2</v>
      </c>
      <c r="C10" s="6"/>
      <c r="D10" s="33" t="s">
        <v>39</v>
      </c>
      <c r="E10" s="34"/>
      <c r="F10" s="34"/>
      <c r="G10" s="34"/>
      <c r="H10" s="34"/>
      <c r="I10" s="35"/>
      <c r="J10" s="4">
        <v>85</v>
      </c>
      <c r="K10" s="4">
        <v>90</v>
      </c>
      <c r="L10" s="4">
        <v>95</v>
      </c>
      <c r="M10" s="4"/>
      <c r="N10" s="4"/>
      <c r="O10" s="4"/>
      <c r="P10" s="4"/>
      <c r="Q10" s="10">
        <f t="shared" ref="Q10:Q48" si="0">SUM(J10:P10)/7</f>
        <v>38.571428571428569</v>
      </c>
    </row>
    <row r="11" spans="2:18" ht="15.75" x14ac:dyDescent="0.25">
      <c r="B11" s="6">
        <f>B10+1</f>
        <v>3</v>
      </c>
      <c r="C11" s="6"/>
      <c r="D11" s="33" t="s">
        <v>68</v>
      </c>
      <c r="E11" s="34"/>
      <c r="F11" s="34"/>
      <c r="G11" s="34"/>
      <c r="H11" s="34"/>
      <c r="I11" s="35"/>
      <c r="J11" s="4">
        <v>70</v>
      </c>
      <c r="K11" s="4">
        <v>72</v>
      </c>
      <c r="L11" s="4">
        <v>75</v>
      </c>
      <c r="M11" s="4"/>
      <c r="N11" s="4"/>
      <c r="O11" s="4"/>
      <c r="P11" s="4"/>
      <c r="Q11" s="10">
        <f t="shared" si="0"/>
        <v>31</v>
      </c>
    </row>
    <row r="12" spans="2:18" ht="15.75" x14ac:dyDescent="0.25">
      <c r="B12" s="6">
        <f t="shared" ref="B12:B53" si="1">B11+1</f>
        <v>4</v>
      </c>
      <c r="C12" s="6"/>
      <c r="D12" s="33" t="s">
        <v>31</v>
      </c>
      <c r="E12" s="34"/>
      <c r="F12" s="34"/>
      <c r="G12" s="34"/>
      <c r="H12" s="34"/>
      <c r="I12" s="35"/>
      <c r="J12" s="4">
        <v>70</v>
      </c>
      <c r="K12" s="4">
        <v>70</v>
      </c>
      <c r="L12" s="4">
        <v>72</v>
      </c>
      <c r="M12" s="4"/>
      <c r="N12" s="4"/>
      <c r="O12" s="4"/>
      <c r="P12" s="4"/>
      <c r="Q12" s="10">
        <f t="shared" si="0"/>
        <v>30.285714285714285</v>
      </c>
    </row>
    <row r="13" spans="2:18" ht="15.75" x14ac:dyDescent="0.25">
      <c r="B13" s="6">
        <f t="shared" si="1"/>
        <v>5</v>
      </c>
      <c r="C13" s="6"/>
      <c r="D13" s="33" t="s">
        <v>41</v>
      </c>
      <c r="E13" s="34"/>
      <c r="F13" s="34"/>
      <c r="G13" s="34"/>
      <c r="H13" s="34"/>
      <c r="I13" s="35"/>
      <c r="J13" s="4">
        <v>60</v>
      </c>
      <c r="K13" s="4">
        <v>60</v>
      </c>
      <c r="L13" s="4">
        <v>70</v>
      </c>
      <c r="M13" s="4"/>
      <c r="N13" s="4"/>
      <c r="O13" s="4"/>
      <c r="P13" s="4"/>
      <c r="Q13" s="10">
        <f t="shared" si="0"/>
        <v>27.142857142857142</v>
      </c>
    </row>
    <row r="14" spans="2:18" ht="15.75" x14ac:dyDescent="0.25">
      <c r="B14" s="6">
        <f t="shared" si="1"/>
        <v>6</v>
      </c>
      <c r="C14" s="6"/>
      <c r="D14" s="33" t="s">
        <v>42</v>
      </c>
      <c r="E14" s="34"/>
      <c r="F14" s="34"/>
      <c r="G14" s="34"/>
      <c r="H14" s="34"/>
      <c r="I14" s="35"/>
      <c r="J14" s="4">
        <v>70</v>
      </c>
      <c r="K14" s="4">
        <v>75</v>
      </c>
      <c r="L14" s="4">
        <v>78</v>
      </c>
      <c r="M14" s="4"/>
      <c r="N14" s="4"/>
      <c r="O14" s="4"/>
      <c r="P14" s="4"/>
      <c r="Q14" s="10">
        <f t="shared" si="0"/>
        <v>31.857142857142858</v>
      </c>
    </row>
    <row r="15" spans="2:18" ht="15.75" x14ac:dyDescent="0.25">
      <c r="B15" s="6">
        <f t="shared" si="1"/>
        <v>7</v>
      </c>
      <c r="C15" s="6"/>
      <c r="D15" s="33" t="s">
        <v>43</v>
      </c>
      <c r="E15" s="34"/>
      <c r="F15" s="34"/>
      <c r="G15" s="34"/>
      <c r="H15" s="34"/>
      <c r="I15" s="35"/>
      <c r="J15" s="4">
        <v>75</v>
      </c>
      <c r="K15" s="4">
        <v>72</v>
      </c>
      <c r="L15" s="4">
        <v>75</v>
      </c>
      <c r="M15" s="4"/>
      <c r="N15" s="4"/>
      <c r="O15" s="4"/>
      <c r="P15" s="4"/>
      <c r="Q15" s="10">
        <f t="shared" si="0"/>
        <v>31.714285714285715</v>
      </c>
    </row>
    <row r="16" spans="2:18" ht="15.75" x14ac:dyDescent="0.25">
      <c r="B16" s="6">
        <f t="shared" si="1"/>
        <v>8</v>
      </c>
      <c r="C16" s="6"/>
      <c r="D16" s="33" t="s">
        <v>44</v>
      </c>
      <c r="E16" s="34"/>
      <c r="F16" s="34"/>
      <c r="G16" s="34"/>
      <c r="H16" s="34"/>
      <c r="I16" s="35"/>
      <c r="J16" s="4">
        <v>70</v>
      </c>
      <c r="K16" s="4">
        <v>70</v>
      </c>
      <c r="L16" s="4">
        <v>72</v>
      </c>
      <c r="M16" s="4"/>
      <c r="N16" s="4"/>
      <c r="O16" s="4"/>
      <c r="P16" s="4"/>
      <c r="Q16" s="10">
        <f t="shared" si="0"/>
        <v>30.285714285714285</v>
      </c>
    </row>
    <row r="17" spans="2:17" ht="15.75" x14ac:dyDescent="0.25">
      <c r="B17" s="6">
        <f t="shared" si="1"/>
        <v>9</v>
      </c>
      <c r="C17" s="6"/>
      <c r="D17" s="33" t="s">
        <v>45</v>
      </c>
      <c r="E17" s="34"/>
      <c r="F17" s="34"/>
      <c r="G17" s="34"/>
      <c r="H17" s="34"/>
      <c r="I17" s="35"/>
      <c r="J17" s="4">
        <v>74</v>
      </c>
      <c r="K17" s="4">
        <v>75</v>
      </c>
      <c r="L17" s="4">
        <v>78</v>
      </c>
      <c r="M17" s="4"/>
      <c r="N17" s="4"/>
      <c r="O17" s="4"/>
      <c r="P17" s="4"/>
      <c r="Q17" s="10">
        <f t="shared" si="0"/>
        <v>32.428571428571431</v>
      </c>
    </row>
    <row r="18" spans="2:17" ht="15.75" x14ac:dyDescent="0.25">
      <c r="B18" s="6">
        <f t="shared" si="1"/>
        <v>10</v>
      </c>
      <c r="C18" s="6"/>
      <c r="D18" s="33" t="s">
        <v>46</v>
      </c>
      <c r="E18" s="34"/>
      <c r="F18" s="34"/>
      <c r="G18" s="34"/>
      <c r="H18" s="34"/>
      <c r="I18" s="35"/>
      <c r="J18" s="4">
        <v>71</v>
      </c>
      <c r="K18" s="4">
        <v>72</v>
      </c>
      <c r="L18" s="4">
        <v>72</v>
      </c>
      <c r="M18" s="4"/>
      <c r="N18" s="4"/>
      <c r="O18" s="4"/>
      <c r="P18" s="4"/>
      <c r="Q18" s="10">
        <f t="shared" si="0"/>
        <v>30.714285714285715</v>
      </c>
    </row>
    <row r="19" spans="2:17" ht="15.75" x14ac:dyDescent="0.25">
      <c r="B19" s="6">
        <f t="shared" si="1"/>
        <v>11</v>
      </c>
      <c r="C19" s="6"/>
      <c r="D19" s="33" t="s">
        <v>47</v>
      </c>
      <c r="E19" s="34"/>
      <c r="F19" s="34"/>
      <c r="G19" s="34"/>
      <c r="H19" s="34"/>
      <c r="I19" s="35"/>
      <c r="J19" s="4">
        <v>70</v>
      </c>
      <c r="K19" s="4">
        <v>75</v>
      </c>
      <c r="L19" s="4">
        <v>78</v>
      </c>
      <c r="M19" s="4"/>
      <c r="N19" s="4"/>
      <c r="O19" s="4"/>
      <c r="P19" s="4"/>
      <c r="Q19" s="10">
        <f t="shared" si="0"/>
        <v>31.857142857142858</v>
      </c>
    </row>
    <row r="20" spans="2:17" ht="15.75" x14ac:dyDescent="0.25">
      <c r="B20" s="6">
        <f t="shared" si="1"/>
        <v>12</v>
      </c>
      <c r="C20" s="6"/>
      <c r="D20" s="33" t="s">
        <v>72</v>
      </c>
      <c r="E20" s="34"/>
      <c r="F20" s="34"/>
      <c r="G20" s="34"/>
      <c r="H20" s="34"/>
      <c r="I20" s="35"/>
      <c r="J20" s="4">
        <v>71</v>
      </c>
      <c r="K20" s="4">
        <v>75</v>
      </c>
      <c r="L20" s="4">
        <v>60</v>
      </c>
      <c r="M20" s="4"/>
      <c r="N20" s="4"/>
      <c r="O20" s="4"/>
      <c r="P20" s="4"/>
      <c r="Q20" s="10">
        <f t="shared" si="0"/>
        <v>29.428571428571427</v>
      </c>
    </row>
    <row r="21" spans="2:17" ht="15.75" x14ac:dyDescent="0.25">
      <c r="B21" s="6">
        <f t="shared" si="1"/>
        <v>13</v>
      </c>
      <c r="C21" s="6"/>
      <c r="D21" s="33" t="s">
        <v>49</v>
      </c>
      <c r="E21" s="34"/>
      <c r="F21" s="34"/>
      <c r="G21" s="34"/>
      <c r="H21" s="34"/>
      <c r="I21" s="35"/>
      <c r="J21" s="4">
        <v>50</v>
      </c>
      <c r="K21" s="4">
        <v>70</v>
      </c>
      <c r="L21" s="4">
        <v>72</v>
      </c>
      <c r="M21" s="4"/>
      <c r="N21" s="4"/>
      <c r="O21" s="4"/>
      <c r="P21" s="4"/>
      <c r="Q21" s="10">
        <f t="shared" si="0"/>
        <v>27.428571428571427</v>
      </c>
    </row>
    <row r="22" spans="2:17" ht="15.75" x14ac:dyDescent="0.25">
      <c r="B22" s="6">
        <f t="shared" si="1"/>
        <v>14</v>
      </c>
      <c r="C22" s="6"/>
      <c r="D22" s="33" t="s">
        <v>51</v>
      </c>
      <c r="E22" s="34"/>
      <c r="F22" s="34"/>
      <c r="G22" s="34"/>
      <c r="H22" s="34"/>
      <c r="I22" s="35"/>
      <c r="J22" s="4">
        <v>80</v>
      </c>
      <c r="K22" s="4">
        <v>90</v>
      </c>
      <c r="L22" s="4">
        <v>88</v>
      </c>
      <c r="M22" s="4"/>
      <c r="N22" s="4"/>
      <c r="O22" s="4"/>
      <c r="P22" s="4"/>
      <c r="Q22" s="10">
        <f t="shared" si="0"/>
        <v>36.857142857142854</v>
      </c>
    </row>
    <row r="23" spans="2:17" ht="15.75" x14ac:dyDescent="0.25">
      <c r="B23" s="6">
        <f t="shared" si="1"/>
        <v>15</v>
      </c>
      <c r="C23" s="6"/>
      <c r="D23" s="33" t="s">
        <v>69</v>
      </c>
      <c r="E23" s="34"/>
      <c r="F23" s="34"/>
      <c r="G23" s="34"/>
      <c r="H23" s="34"/>
      <c r="I23" s="35"/>
      <c r="J23" s="4">
        <v>70</v>
      </c>
      <c r="K23" s="4">
        <v>70</v>
      </c>
      <c r="L23" s="4">
        <v>70</v>
      </c>
      <c r="M23" s="4"/>
      <c r="N23" s="4"/>
      <c r="O23" s="4"/>
      <c r="P23" s="4"/>
      <c r="Q23" s="10">
        <f t="shared" si="0"/>
        <v>30</v>
      </c>
    </row>
    <row r="24" spans="2:17" ht="15.75" x14ac:dyDescent="0.25">
      <c r="B24" s="6">
        <f t="shared" si="1"/>
        <v>16</v>
      </c>
      <c r="C24" s="6"/>
      <c r="D24" s="33" t="s">
        <v>53</v>
      </c>
      <c r="E24" s="34"/>
      <c r="F24" s="34"/>
      <c r="G24" s="34"/>
      <c r="H24" s="34"/>
      <c r="I24" s="35"/>
      <c r="J24" s="4">
        <v>70</v>
      </c>
      <c r="K24" s="4">
        <v>0</v>
      </c>
      <c r="L24" s="4">
        <v>0</v>
      </c>
      <c r="M24" s="4"/>
      <c r="N24" s="4"/>
      <c r="O24" s="4"/>
      <c r="P24" s="4"/>
      <c r="Q24" s="10">
        <f t="shared" si="0"/>
        <v>10</v>
      </c>
    </row>
    <row r="25" spans="2:17" ht="15.75" x14ac:dyDescent="0.25">
      <c r="B25" s="6">
        <f t="shared" si="1"/>
        <v>17</v>
      </c>
      <c r="C25" s="6"/>
      <c r="D25" s="33" t="s">
        <v>54</v>
      </c>
      <c r="E25" s="34"/>
      <c r="F25" s="34"/>
      <c r="G25" s="34"/>
      <c r="H25" s="34"/>
      <c r="I25" s="35"/>
      <c r="J25" s="4">
        <v>50</v>
      </c>
      <c r="K25" s="4">
        <v>0</v>
      </c>
      <c r="L25" s="4">
        <v>0</v>
      </c>
      <c r="M25" s="4"/>
      <c r="N25" s="4"/>
      <c r="O25" s="4"/>
      <c r="P25" s="4"/>
      <c r="Q25" s="10">
        <f t="shared" si="0"/>
        <v>7.1428571428571432</v>
      </c>
    </row>
    <row r="26" spans="2:17" x14ac:dyDescent="0.25">
      <c r="B26" s="6">
        <f t="shared" si="1"/>
        <v>18</v>
      </c>
      <c r="C26" s="6"/>
      <c r="D26" s="39" t="s">
        <v>56</v>
      </c>
      <c r="E26" s="40"/>
      <c r="F26" s="40"/>
      <c r="G26" s="40"/>
      <c r="H26" s="40"/>
      <c r="I26" s="41"/>
      <c r="J26" s="4">
        <v>80</v>
      </c>
      <c r="K26" s="4">
        <v>85</v>
      </c>
      <c r="L26" s="4">
        <v>82</v>
      </c>
      <c r="M26" s="4"/>
      <c r="N26" s="4"/>
      <c r="O26" s="4"/>
      <c r="P26" s="4"/>
      <c r="Q26" s="10">
        <f t="shared" si="0"/>
        <v>35.285714285714285</v>
      </c>
    </row>
    <row r="27" spans="2:17" ht="15.75" x14ac:dyDescent="0.25">
      <c r="B27" s="6">
        <f t="shared" si="1"/>
        <v>19</v>
      </c>
      <c r="C27" s="6"/>
      <c r="D27" s="33" t="s">
        <v>57</v>
      </c>
      <c r="E27" s="34"/>
      <c r="F27" s="34"/>
      <c r="G27" s="34"/>
      <c r="H27" s="34"/>
      <c r="I27" s="35"/>
      <c r="J27" s="4">
        <v>70</v>
      </c>
      <c r="K27" s="4">
        <v>78</v>
      </c>
      <c r="L27" s="4">
        <v>75</v>
      </c>
      <c r="M27" s="4"/>
      <c r="N27" s="4"/>
      <c r="O27" s="4"/>
      <c r="P27" s="4"/>
      <c r="Q27" s="10">
        <f t="shared" si="0"/>
        <v>31.857142857142858</v>
      </c>
    </row>
    <row r="28" spans="2:17" ht="15.75" x14ac:dyDescent="0.25">
      <c r="B28" s="6">
        <f t="shared" si="1"/>
        <v>20</v>
      </c>
      <c r="C28" s="6"/>
      <c r="D28" s="33" t="s">
        <v>58</v>
      </c>
      <c r="E28" s="34"/>
      <c r="F28" s="34"/>
      <c r="G28" s="34"/>
      <c r="H28" s="34"/>
      <c r="I28" s="35"/>
      <c r="J28" s="4">
        <v>70</v>
      </c>
      <c r="K28" s="4">
        <v>70</v>
      </c>
      <c r="L28" s="4">
        <v>72</v>
      </c>
      <c r="M28" s="4"/>
      <c r="N28" s="4"/>
      <c r="O28" s="4"/>
      <c r="P28" s="4"/>
      <c r="Q28" s="10">
        <f t="shared" si="0"/>
        <v>30.285714285714285</v>
      </c>
    </row>
    <row r="29" spans="2:17" ht="15.75" x14ac:dyDescent="0.25">
      <c r="B29" s="6">
        <f t="shared" si="1"/>
        <v>21</v>
      </c>
      <c r="C29" s="6"/>
      <c r="D29" s="33" t="s">
        <v>59</v>
      </c>
      <c r="E29" s="34"/>
      <c r="F29" s="34"/>
      <c r="G29" s="34"/>
      <c r="H29" s="34"/>
      <c r="I29" s="35"/>
      <c r="J29" s="4">
        <v>70</v>
      </c>
      <c r="K29" s="4">
        <v>72</v>
      </c>
      <c r="L29" s="4">
        <v>75</v>
      </c>
      <c r="M29" s="4"/>
      <c r="N29" s="4"/>
      <c r="O29" s="4"/>
      <c r="P29" s="4"/>
      <c r="Q29" s="10">
        <f t="shared" si="0"/>
        <v>31</v>
      </c>
    </row>
    <row r="30" spans="2:17" ht="15.75" x14ac:dyDescent="0.25">
      <c r="B30" s="6">
        <f t="shared" si="1"/>
        <v>22</v>
      </c>
      <c r="C30" s="6"/>
      <c r="D30" s="33" t="s">
        <v>60</v>
      </c>
      <c r="E30" s="34"/>
      <c r="F30" s="34"/>
      <c r="G30" s="34"/>
      <c r="H30" s="34"/>
      <c r="I30" s="35"/>
      <c r="J30" s="4">
        <v>70</v>
      </c>
      <c r="K30" s="4">
        <v>70</v>
      </c>
      <c r="L30" s="4">
        <v>72</v>
      </c>
      <c r="M30" s="4"/>
      <c r="N30" s="4"/>
      <c r="O30" s="4"/>
      <c r="P30" s="4"/>
      <c r="Q30" s="10">
        <f t="shared" si="0"/>
        <v>30.285714285714285</v>
      </c>
    </row>
    <row r="31" spans="2:17" ht="15.75" x14ac:dyDescent="0.25">
      <c r="B31" s="6">
        <f t="shared" si="1"/>
        <v>23</v>
      </c>
      <c r="C31" s="6"/>
      <c r="D31" s="33" t="s">
        <v>70</v>
      </c>
      <c r="E31" s="34"/>
      <c r="F31" s="34"/>
      <c r="G31" s="34"/>
      <c r="H31" s="34"/>
      <c r="I31" s="35"/>
      <c r="J31" s="4">
        <v>85</v>
      </c>
      <c r="K31" s="4">
        <v>85</v>
      </c>
      <c r="L31" s="4">
        <v>82</v>
      </c>
      <c r="M31" s="4"/>
      <c r="N31" s="4"/>
      <c r="O31" s="4"/>
      <c r="P31" s="4"/>
      <c r="Q31" s="10">
        <f t="shared" si="0"/>
        <v>36</v>
      </c>
    </row>
    <row r="32" spans="2:17" ht="15.75" x14ac:dyDescent="0.25">
      <c r="B32" s="6">
        <f t="shared" si="1"/>
        <v>24</v>
      </c>
      <c r="C32" s="6"/>
      <c r="D32" s="33" t="s">
        <v>71</v>
      </c>
      <c r="E32" s="34"/>
      <c r="F32" s="34"/>
      <c r="G32" s="34"/>
      <c r="H32" s="34"/>
      <c r="I32" s="35"/>
      <c r="J32" s="4">
        <v>70</v>
      </c>
      <c r="K32" s="4">
        <v>70</v>
      </c>
      <c r="L32" s="4">
        <v>75</v>
      </c>
      <c r="M32" s="4"/>
      <c r="N32" s="4"/>
      <c r="O32" s="4"/>
      <c r="P32" s="4"/>
      <c r="Q32" s="10">
        <f t="shared" si="0"/>
        <v>30.714285714285715</v>
      </c>
    </row>
    <row r="33" spans="2:17" ht="15.75" x14ac:dyDescent="0.25">
      <c r="B33" s="6">
        <f t="shared" si="1"/>
        <v>25</v>
      </c>
      <c r="C33" s="6"/>
      <c r="D33" s="33" t="s">
        <v>63</v>
      </c>
      <c r="E33" s="34"/>
      <c r="F33" s="34"/>
      <c r="G33" s="34"/>
      <c r="H33" s="34"/>
      <c r="I33" s="35"/>
      <c r="J33" s="4">
        <v>50</v>
      </c>
      <c r="K33" s="4">
        <v>0</v>
      </c>
      <c r="L33" s="4">
        <v>0</v>
      </c>
      <c r="M33" s="4"/>
      <c r="N33" s="4"/>
      <c r="O33" s="4"/>
      <c r="P33" s="4"/>
      <c r="Q33" s="10">
        <f t="shared" si="0"/>
        <v>7.1428571428571432</v>
      </c>
    </row>
    <row r="34" spans="2:17" ht="15.75" x14ac:dyDescent="0.25">
      <c r="B34" s="6">
        <f t="shared" si="1"/>
        <v>26</v>
      </c>
      <c r="C34" s="6"/>
      <c r="D34" s="33" t="s">
        <v>64</v>
      </c>
      <c r="E34" s="34"/>
      <c r="F34" s="34"/>
      <c r="G34" s="34"/>
      <c r="H34" s="34"/>
      <c r="I34" s="35"/>
      <c r="J34" s="4">
        <v>72</v>
      </c>
      <c r="K34" s="4">
        <v>75</v>
      </c>
      <c r="L34" s="4">
        <v>78</v>
      </c>
      <c r="M34" s="4"/>
      <c r="N34" s="4"/>
      <c r="O34" s="4"/>
      <c r="P34" s="4"/>
      <c r="Q34" s="10">
        <f t="shared" si="0"/>
        <v>32.142857142857146</v>
      </c>
    </row>
    <row r="35" spans="2:17" ht="15.75" x14ac:dyDescent="0.25">
      <c r="B35" s="6">
        <f t="shared" si="1"/>
        <v>27</v>
      </c>
      <c r="C35" s="6"/>
      <c r="D35" s="33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9"/>
      <c r="E36" s="40"/>
      <c r="F36" s="40"/>
      <c r="G36" s="40"/>
      <c r="H36" s="40"/>
      <c r="I36" s="4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x14ac:dyDescent="0.25">
      <c r="B37" s="6">
        <f t="shared" si="1"/>
        <v>29</v>
      </c>
      <c r="C37" s="6"/>
      <c r="D37" s="33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x14ac:dyDescent="0.25">
      <c r="B38" s="6">
        <f t="shared" si="1"/>
        <v>30</v>
      </c>
      <c r="C38" s="6"/>
      <c r="D38" s="33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x14ac:dyDescent="0.25">
      <c r="B39" s="6">
        <f t="shared" si="1"/>
        <v>31</v>
      </c>
      <c r="C39" s="6"/>
      <c r="D39" s="33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x14ac:dyDescent="0.25">
      <c r="B40" s="6">
        <f t="shared" si="1"/>
        <v>32</v>
      </c>
      <c r="C40" s="6"/>
      <c r="D40" s="33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6"/>
      <c r="E41" s="37"/>
      <c r="F41" s="37"/>
      <c r="G41" s="37"/>
      <c r="H41" s="37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6"/>
      <c r="E42" s="37"/>
      <c r="F42" s="37"/>
      <c r="G42" s="37"/>
      <c r="H42" s="37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6"/>
      <c r="E43" s="37"/>
      <c r="F43" s="37"/>
      <c r="G43" s="37"/>
      <c r="H43" s="37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6"/>
      <c r="E44" s="37"/>
      <c r="F44" s="37"/>
      <c r="G44" s="37"/>
      <c r="H44" s="37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6"/>
      <c r="E45" s="37"/>
      <c r="F45" s="37"/>
      <c r="G45" s="37"/>
      <c r="H45" s="37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6"/>
      <c r="E46" s="37"/>
      <c r="F46" s="37"/>
      <c r="G46" s="37"/>
      <c r="H46" s="37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 t="shared" ref="J54:P54" si="3">COUNTIF(J9:J53,"&gt;=70")</f>
        <v>22</v>
      </c>
      <c r="K54" s="11">
        <f t="shared" si="3"/>
        <v>22</v>
      </c>
      <c r="L54" s="11">
        <f t="shared" si="3"/>
        <v>22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4</v>
      </c>
      <c r="K55" s="12">
        <f t="shared" ref="K55:Q55" si="4">COUNTIF(K9:K53,"&lt;70")</f>
        <v>4</v>
      </c>
      <c r="L55" s="12">
        <f t="shared" si="4"/>
        <v>4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26</v>
      </c>
      <c r="K56" s="12">
        <f t="shared" ref="K56:Q56" si="5">COUNT(K9:K53)</f>
        <v>26</v>
      </c>
      <c r="L56" s="12">
        <f t="shared" si="5"/>
        <v>26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0.84615384615384615</v>
      </c>
      <c r="K57" s="14">
        <f t="shared" ref="K57:Q57" si="6">K54/K56</f>
        <v>0.84615384615384615</v>
      </c>
      <c r="L57" s="14">
        <f t="shared" si="6"/>
        <v>0.84615384615384615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0.15384615384615385</v>
      </c>
      <c r="K58" s="13">
        <f t="shared" ref="K58:Q58" si="7">K55/K56</f>
        <v>0.15384615384615385</v>
      </c>
      <c r="L58" s="14">
        <f t="shared" si="7"/>
        <v>0.15384615384615385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9" zoomScale="84" zoomScaleNormal="84" workbookViewId="0">
      <selection activeCell="L39" sqref="L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73</v>
      </c>
      <c r="E4" s="32"/>
      <c r="F4" s="32"/>
      <c r="G4" s="32"/>
      <c r="I4" t="s">
        <v>1</v>
      </c>
      <c r="J4" s="22" t="s">
        <v>24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74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37</v>
      </c>
      <c r="E9" s="17"/>
      <c r="F9" s="17"/>
      <c r="G9" s="17"/>
      <c r="H9" s="17"/>
      <c r="I9" s="17"/>
      <c r="J9" s="4">
        <v>50</v>
      </c>
      <c r="K9" s="4">
        <v>50</v>
      </c>
      <c r="L9" s="4">
        <v>50</v>
      </c>
      <c r="M9" s="4"/>
      <c r="N9" s="4"/>
      <c r="O9" s="4"/>
      <c r="P9" s="4"/>
      <c r="Q9" s="10">
        <f>SUM(J9:P9)/7</f>
        <v>21.428571428571427</v>
      </c>
    </row>
    <row r="10" spans="2:18" x14ac:dyDescent="0.25">
      <c r="B10" s="6">
        <f>B9+1</f>
        <v>2</v>
      </c>
      <c r="C10" s="6"/>
      <c r="D10" s="17" t="s">
        <v>67</v>
      </c>
      <c r="E10" s="17"/>
      <c r="F10" s="17"/>
      <c r="G10" s="17"/>
      <c r="H10" s="17"/>
      <c r="I10" s="17"/>
      <c r="J10" s="4">
        <v>80</v>
      </c>
      <c r="K10" s="4">
        <v>82</v>
      </c>
      <c r="L10" s="4">
        <v>80</v>
      </c>
      <c r="M10" s="4"/>
      <c r="N10" s="4"/>
      <c r="O10" s="4"/>
      <c r="P10" s="4"/>
      <c r="Q10" s="10">
        <f t="shared" ref="Q10:Q48" si="0">SUM(J10:P10)/7</f>
        <v>34.571428571428569</v>
      </c>
    </row>
    <row r="11" spans="2:18" x14ac:dyDescent="0.25">
      <c r="B11" s="6">
        <f t="shared" ref="B11:B53" si="1">B10+1</f>
        <v>3</v>
      </c>
      <c r="C11" s="6"/>
      <c r="D11" s="17" t="s">
        <v>39</v>
      </c>
      <c r="E11" s="17"/>
      <c r="F11" s="17"/>
      <c r="G11" s="17"/>
      <c r="H11" s="17"/>
      <c r="I11" s="17"/>
      <c r="J11" s="4">
        <v>75</v>
      </c>
      <c r="K11" s="4">
        <v>90</v>
      </c>
      <c r="L11" s="4">
        <v>90</v>
      </c>
      <c r="M11" s="4"/>
      <c r="N11" s="4"/>
      <c r="O11" s="4"/>
      <c r="P11" s="4"/>
      <c r="Q11" s="10">
        <f t="shared" si="0"/>
        <v>36.428571428571431</v>
      </c>
    </row>
    <row r="12" spans="2:18" x14ac:dyDescent="0.25">
      <c r="B12" s="6">
        <f t="shared" si="1"/>
        <v>4</v>
      </c>
      <c r="C12" s="6"/>
      <c r="D12" s="17" t="s">
        <v>68</v>
      </c>
      <c r="E12" s="17"/>
      <c r="F12" s="17"/>
      <c r="G12" s="17"/>
      <c r="H12" s="17"/>
      <c r="I12" s="17"/>
      <c r="J12" s="4">
        <v>70</v>
      </c>
      <c r="K12" s="4">
        <v>75</v>
      </c>
      <c r="L12" s="4">
        <v>75</v>
      </c>
      <c r="M12" s="4"/>
      <c r="N12" s="4"/>
      <c r="O12" s="4"/>
      <c r="P12" s="4"/>
      <c r="Q12" s="10">
        <f t="shared" si="0"/>
        <v>31.428571428571427</v>
      </c>
    </row>
    <row r="13" spans="2:18" x14ac:dyDescent="0.25">
      <c r="B13" s="6">
        <v>5</v>
      </c>
      <c r="C13" s="6"/>
      <c r="D13" s="17" t="s">
        <v>41</v>
      </c>
      <c r="E13" s="17"/>
      <c r="F13" s="17"/>
      <c r="G13" s="17"/>
      <c r="H13" s="17"/>
      <c r="I13" s="17"/>
      <c r="J13" s="4">
        <v>76</v>
      </c>
      <c r="K13" s="4">
        <v>70</v>
      </c>
      <c r="L13" s="4">
        <v>70</v>
      </c>
      <c r="M13" s="4"/>
      <c r="N13" s="4"/>
      <c r="O13" s="4"/>
      <c r="P13" s="4"/>
      <c r="Q13" s="10">
        <f t="shared" si="0"/>
        <v>30.857142857142858</v>
      </c>
    </row>
    <row r="14" spans="2:18" x14ac:dyDescent="0.25">
      <c r="B14" s="6">
        <v>6</v>
      </c>
      <c r="C14" s="6"/>
      <c r="D14" s="17" t="s">
        <v>42</v>
      </c>
      <c r="E14" s="17"/>
      <c r="F14" s="17"/>
      <c r="G14" s="17"/>
      <c r="H14" s="17"/>
      <c r="I14" s="17"/>
      <c r="J14" s="4">
        <v>80</v>
      </c>
      <c r="K14" s="4">
        <v>75</v>
      </c>
      <c r="L14" s="4">
        <v>78</v>
      </c>
      <c r="M14" s="4"/>
      <c r="N14" s="4"/>
      <c r="O14" s="4"/>
      <c r="P14" s="4"/>
      <c r="Q14" s="10">
        <f t="shared" si="0"/>
        <v>33.285714285714285</v>
      </c>
    </row>
    <row r="15" spans="2:18" x14ac:dyDescent="0.25">
      <c r="B15" s="6">
        <v>7</v>
      </c>
      <c r="C15" s="6"/>
      <c r="D15" s="17" t="s">
        <v>43</v>
      </c>
      <c r="E15" s="17"/>
      <c r="F15" s="17"/>
      <c r="G15" s="17"/>
      <c r="H15" s="17"/>
      <c r="I15" s="17"/>
      <c r="J15" s="4">
        <v>82</v>
      </c>
      <c r="K15" s="4">
        <v>78</v>
      </c>
      <c r="L15" s="4">
        <v>75</v>
      </c>
      <c r="M15" s="4"/>
      <c r="N15" s="4"/>
      <c r="O15" s="4"/>
      <c r="P15" s="4"/>
      <c r="Q15" s="10">
        <f t="shared" si="0"/>
        <v>33.571428571428569</v>
      </c>
    </row>
    <row r="16" spans="2:18" x14ac:dyDescent="0.25">
      <c r="B16" s="6">
        <f>B15+1</f>
        <v>8</v>
      </c>
      <c r="C16" s="6"/>
      <c r="D16" s="17" t="s">
        <v>75</v>
      </c>
      <c r="E16" s="17"/>
      <c r="F16" s="17"/>
      <c r="G16" s="17"/>
      <c r="H16" s="17"/>
      <c r="I16" s="17"/>
      <c r="J16" s="4">
        <v>73</v>
      </c>
      <c r="K16" s="4">
        <v>50</v>
      </c>
      <c r="L16" s="4">
        <v>72</v>
      </c>
      <c r="M16" s="4"/>
      <c r="N16" s="4"/>
      <c r="O16" s="4"/>
      <c r="P16" s="4"/>
      <c r="Q16" s="10">
        <f t="shared" si="0"/>
        <v>27.857142857142858</v>
      </c>
    </row>
    <row r="17" spans="2:17" x14ac:dyDescent="0.25">
      <c r="B17" s="6">
        <v>9</v>
      </c>
      <c r="C17" s="6"/>
      <c r="D17" s="17" t="s">
        <v>45</v>
      </c>
      <c r="E17" s="17"/>
      <c r="F17" s="17"/>
      <c r="G17" s="17"/>
      <c r="H17" s="17"/>
      <c r="I17" s="17"/>
      <c r="J17" s="4">
        <v>80</v>
      </c>
      <c r="K17" s="4">
        <v>78</v>
      </c>
      <c r="L17" s="4">
        <v>75</v>
      </c>
      <c r="M17" s="4"/>
      <c r="N17" s="4"/>
      <c r="O17" s="4"/>
      <c r="P17" s="4"/>
      <c r="Q17" s="10">
        <f t="shared" si="0"/>
        <v>33.285714285714285</v>
      </c>
    </row>
    <row r="18" spans="2:17" x14ac:dyDescent="0.25">
      <c r="B18" s="6">
        <f t="shared" si="1"/>
        <v>10</v>
      </c>
      <c r="C18" s="6"/>
      <c r="D18" s="17" t="s">
        <v>46</v>
      </c>
      <c r="E18" s="17"/>
      <c r="F18" s="17"/>
      <c r="G18" s="17"/>
      <c r="H18" s="17"/>
      <c r="I18" s="17"/>
      <c r="J18" s="4">
        <v>74</v>
      </c>
      <c r="K18" s="4">
        <v>75</v>
      </c>
      <c r="L18" s="4">
        <v>78</v>
      </c>
      <c r="M18" s="4"/>
      <c r="N18" s="4"/>
      <c r="O18" s="4"/>
      <c r="P18" s="4"/>
      <c r="Q18" s="10">
        <f t="shared" si="0"/>
        <v>32.428571428571431</v>
      </c>
    </row>
    <row r="19" spans="2:17" x14ac:dyDescent="0.25">
      <c r="B19" s="6">
        <f t="shared" si="1"/>
        <v>11</v>
      </c>
      <c r="C19" s="6"/>
      <c r="D19" s="17" t="s">
        <v>47</v>
      </c>
      <c r="E19" s="17"/>
      <c r="F19" s="17"/>
      <c r="G19" s="17"/>
      <c r="H19" s="17"/>
      <c r="I19" s="17"/>
      <c r="J19" s="4">
        <v>75</v>
      </c>
      <c r="K19" s="4">
        <v>75</v>
      </c>
      <c r="L19" s="4">
        <v>78</v>
      </c>
      <c r="M19" s="4"/>
      <c r="N19" s="4"/>
      <c r="O19" s="4"/>
      <c r="P19" s="4"/>
      <c r="Q19" s="10">
        <f t="shared" si="0"/>
        <v>32.571428571428569</v>
      </c>
    </row>
    <row r="20" spans="2:17" x14ac:dyDescent="0.25">
      <c r="B20" s="6">
        <f t="shared" si="1"/>
        <v>12</v>
      </c>
      <c r="C20" s="6"/>
      <c r="D20" s="17" t="s">
        <v>48</v>
      </c>
      <c r="E20" s="17"/>
      <c r="F20" s="17"/>
      <c r="G20" s="17"/>
      <c r="H20" s="17"/>
      <c r="I20" s="17"/>
      <c r="J20" s="4">
        <v>75</v>
      </c>
      <c r="K20" s="4">
        <v>78</v>
      </c>
      <c r="L20" s="4">
        <v>60</v>
      </c>
      <c r="M20" s="4"/>
      <c r="N20" s="4"/>
      <c r="O20" s="4"/>
      <c r="P20" s="4"/>
      <c r="Q20" s="10">
        <f t="shared" si="0"/>
        <v>30.428571428571427</v>
      </c>
    </row>
    <row r="21" spans="2:17" x14ac:dyDescent="0.25">
      <c r="B21" s="6">
        <v>13</v>
      </c>
      <c r="C21" s="6"/>
      <c r="D21" s="17" t="s">
        <v>49</v>
      </c>
      <c r="E21" s="17"/>
      <c r="F21" s="17"/>
      <c r="G21" s="17"/>
      <c r="H21" s="17"/>
      <c r="I21" s="17"/>
      <c r="J21" s="4">
        <v>70</v>
      </c>
      <c r="K21" s="4">
        <v>60</v>
      </c>
      <c r="L21" s="4">
        <v>72</v>
      </c>
      <c r="M21" s="4"/>
      <c r="N21" s="4"/>
      <c r="O21" s="4"/>
      <c r="P21" s="4"/>
      <c r="Q21" s="10">
        <f t="shared" si="0"/>
        <v>28.857142857142858</v>
      </c>
    </row>
    <row r="22" spans="2:17" x14ac:dyDescent="0.25">
      <c r="B22" s="6">
        <v>14</v>
      </c>
      <c r="C22" s="6"/>
      <c r="D22" s="17" t="s">
        <v>50</v>
      </c>
      <c r="E22" s="17"/>
      <c r="F22" s="17"/>
      <c r="G22" s="17"/>
      <c r="H22" s="17"/>
      <c r="I22" s="17"/>
      <c r="J22" s="4">
        <v>70</v>
      </c>
      <c r="K22" s="4">
        <v>72</v>
      </c>
      <c r="L22" s="4">
        <v>75</v>
      </c>
      <c r="M22" s="4"/>
      <c r="N22" s="4"/>
      <c r="O22" s="4"/>
      <c r="P22" s="4"/>
      <c r="Q22" s="10">
        <f t="shared" si="0"/>
        <v>31</v>
      </c>
    </row>
    <row r="23" spans="2:17" x14ac:dyDescent="0.25">
      <c r="B23" s="6">
        <v>15</v>
      </c>
      <c r="C23" s="6"/>
      <c r="D23" s="17" t="s">
        <v>51</v>
      </c>
      <c r="E23" s="17"/>
      <c r="F23" s="17"/>
      <c r="G23" s="17"/>
      <c r="H23" s="17"/>
      <c r="I23" s="17"/>
      <c r="J23" s="4">
        <v>82</v>
      </c>
      <c r="K23" s="4">
        <v>90</v>
      </c>
      <c r="L23" s="4">
        <v>85</v>
      </c>
      <c r="M23" s="4"/>
      <c r="N23" s="4"/>
      <c r="O23" s="4"/>
      <c r="P23" s="4"/>
      <c r="Q23" s="10">
        <f t="shared" si="0"/>
        <v>36.714285714285715</v>
      </c>
    </row>
    <row r="24" spans="2:17" x14ac:dyDescent="0.25">
      <c r="B24" s="6">
        <f t="shared" si="1"/>
        <v>16</v>
      </c>
      <c r="C24" s="6"/>
      <c r="D24" s="17" t="s">
        <v>69</v>
      </c>
      <c r="E24" s="17"/>
      <c r="F24" s="17"/>
      <c r="G24" s="17"/>
      <c r="H24" s="17"/>
      <c r="I24" s="17"/>
      <c r="J24" s="4">
        <v>78</v>
      </c>
      <c r="K24" s="4">
        <v>75</v>
      </c>
      <c r="L24" s="4">
        <v>70</v>
      </c>
      <c r="M24" s="4"/>
      <c r="N24" s="4"/>
      <c r="O24" s="4"/>
      <c r="P24" s="4"/>
      <c r="Q24" s="10">
        <f t="shared" si="0"/>
        <v>31.857142857142858</v>
      </c>
    </row>
    <row r="25" spans="2:17" x14ac:dyDescent="0.25">
      <c r="B25" s="6">
        <v>17</v>
      </c>
      <c r="C25" s="6"/>
      <c r="D25" s="17" t="s">
        <v>53</v>
      </c>
      <c r="E25" s="17"/>
      <c r="F25" s="17"/>
      <c r="G25" s="17"/>
      <c r="H25" s="17"/>
      <c r="I25" s="17"/>
      <c r="J25" s="4">
        <v>74</v>
      </c>
      <c r="K25" s="4">
        <v>0</v>
      </c>
      <c r="L25" s="4">
        <v>0</v>
      </c>
      <c r="M25" s="4"/>
      <c r="N25" s="4"/>
      <c r="O25" s="4"/>
      <c r="P25" s="4"/>
      <c r="Q25" s="10">
        <f t="shared" si="0"/>
        <v>10.571428571428571</v>
      </c>
    </row>
    <row r="26" spans="2:17" x14ac:dyDescent="0.25">
      <c r="B26" s="6">
        <v>18</v>
      </c>
      <c r="C26" s="6"/>
      <c r="D26" s="17" t="s">
        <v>54</v>
      </c>
      <c r="E26" s="17"/>
      <c r="F26" s="17"/>
      <c r="G26" s="17"/>
      <c r="H26" s="17"/>
      <c r="I26" s="17"/>
      <c r="J26" s="4">
        <v>50</v>
      </c>
      <c r="K26" s="4">
        <v>0</v>
      </c>
      <c r="L26" s="4">
        <v>0</v>
      </c>
      <c r="M26" s="4"/>
      <c r="N26" s="4"/>
      <c r="O26" s="4"/>
      <c r="P26" s="4"/>
      <c r="Q26" s="10">
        <f t="shared" si="0"/>
        <v>7.1428571428571432</v>
      </c>
    </row>
    <row r="27" spans="2:17" x14ac:dyDescent="0.25">
      <c r="B27" s="6">
        <v>19</v>
      </c>
      <c r="C27" s="6"/>
      <c r="D27" s="17" t="s">
        <v>55</v>
      </c>
      <c r="E27" s="17"/>
      <c r="F27" s="17"/>
      <c r="G27" s="17"/>
      <c r="H27" s="17"/>
      <c r="I27" s="17"/>
      <c r="J27" s="4">
        <v>70</v>
      </c>
      <c r="K27" s="4">
        <v>50</v>
      </c>
      <c r="L27" s="4">
        <v>50</v>
      </c>
      <c r="M27" s="4"/>
      <c r="N27" s="4"/>
      <c r="O27" s="4"/>
      <c r="P27" s="4"/>
      <c r="Q27" s="10">
        <f t="shared" si="0"/>
        <v>24.285714285714285</v>
      </c>
    </row>
    <row r="28" spans="2:17" x14ac:dyDescent="0.25">
      <c r="B28" s="6">
        <f t="shared" si="1"/>
        <v>20</v>
      </c>
      <c r="C28" s="6"/>
      <c r="D28" s="17" t="s">
        <v>76</v>
      </c>
      <c r="E28" s="17"/>
      <c r="F28" s="17"/>
      <c r="G28" s="17"/>
      <c r="H28" s="17"/>
      <c r="I28" s="17"/>
      <c r="J28" s="4">
        <v>82</v>
      </c>
      <c r="K28" s="4">
        <v>85</v>
      </c>
      <c r="L28" s="4">
        <v>85</v>
      </c>
      <c r="M28" s="4"/>
      <c r="N28" s="4"/>
      <c r="O28" s="4"/>
      <c r="P28" s="4"/>
      <c r="Q28" s="10">
        <f t="shared" si="0"/>
        <v>36</v>
      </c>
    </row>
    <row r="29" spans="2:17" x14ac:dyDescent="0.25">
      <c r="B29" s="6">
        <f t="shared" si="1"/>
        <v>21</v>
      </c>
      <c r="C29" s="6"/>
      <c r="D29" s="17" t="s">
        <v>57</v>
      </c>
      <c r="E29" s="17"/>
      <c r="F29" s="17"/>
      <c r="G29" s="17"/>
      <c r="H29" s="17"/>
      <c r="I29" s="17"/>
      <c r="J29" s="4">
        <v>72</v>
      </c>
      <c r="K29" s="4">
        <v>75</v>
      </c>
      <c r="L29" s="4">
        <v>78</v>
      </c>
      <c r="M29" s="4"/>
      <c r="N29" s="4"/>
      <c r="O29" s="4"/>
      <c r="P29" s="4"/>
      <c r="Q29" s="10">
        <f t="shared" si="0"/>
        <v>32.142857142857146</v>
      </c>
    </row>
    <row r="30" spans="2:17" x14ac:dyDescent="0.25">
      <c r="B30" s="6">
        <f t="shared" si="1"/>
        <v>22</v>
      </c>
      <c r="C30" s="6"/>
      <c r="D30" s="17" t="s">
        <v>58</v>
      </c>
      <c r="E30" s="17"/>
      <c r="F30" s="17"/>
      <c r="G30" s="17"/>
      <c r="H30" s="17"/>
      <c r="I30" s="17"/>
      <c r="J30" s="4">
        <v>70</v>
      </c>
      <c r="K30" s="4">
        <v>72</v>
      </c>
      <c r="L30" s="4">
        <v>75</v>
      </c>
      <c r="M30" s="4"/>
      <c r="N30" s="4"/>
      <c r="O30" s="4"/>
      <c r="P30" s="4"/>
      <c r="Q30" s="10">
        <f t="shared" si="0"/>
        <v>31</v>
      </c>
    </row>
    <row r="31" spans="2:17" x14ac:dyDescent="0.25">
      <c r="B31" s="6">
        <f t="shared" si="1"/>
        <v>23</v>
      </c>
      <c r="C31" s="6"/>
      <c r="D31" s="17" t="s">
        <v>77</v>
      </c>
      <c r="E31" s="17"/>
      <c r="F31" s="17"/>
      <c r="G31" s="17"/>
      <c r="H31" s="17"/>
      <c r="I31" s="17"/>
      <c r="J31" s="4">
        <v>50</v>
      </c>
      <c r="K31" s="4">
        <v>70</v>
      </c>
      <c r="L31" s="4">
        <v>0</v>
      </c>
      <c r="M31" s="4"/>
      <c r="N31" s="4"/>
      <c r="O31" s="4"/>
      <c r="P31" s="4"/>
      <c r="Q31" s="10">
        <f t="shared" si="0"/>
        <v>17.142857142857142</v>
      </c>
    </row>
    <row r="32" spans="2:17" x14ac:dyDescent="0.25">
      <c r="B32" s="6">
        <f t="shared" si="1"/>
        <v>24</v>
      </c>
      <c r="C32" s="6"/>
      <c r="D32" s="17" t="s">
        <v>59</v>
      </c>
      <c r="E32" s="17"/>
      <c r="F32" s="17"/>
      <c r="G32" s="17"/>
      <c r="H32" s="17"/>
      <c r="I32" s="17"/>
      <c r="J32" s="4">
        <v>70</v>
      </c>
      <c r="K32" s="4">
        <v>72</v>
      </c>
      <c r="L32" s="4">
        <v>75</v>
      </c>
      <c r="M32" s="4"/>
      <c r="N32" s="4"/>
      <c r="O32" s="4"/>
      <c r="P32" s="4"/>
      <c r="Q32" s="10">
        <f t="shared" si="0"/>
        <v>31</v>
      </c>
    </row>
    <row r="33" spans="2:17" x14ac:dyDescent="0.25">
      <c r="B33" s="6">
        <f t="shared" si="1"/>
        <v>25</v>
      </c>
      <c r="C33" s="6"/>
      <c r="D33" s="17" t="s">
        <v>60</v>
      </c>
      <c r="E33" s="17"/>
      <c r="F33" s="17"/>
      <c r="G33" s="17"/>
      <c r="H33" s="17"/>
      <c r="I33" s="17"/>
      <c r="J33" s="4">
        <v>70</v>
      </c>
      <c r="K33" s="4">
        <v>72</v>
      </c>
      <c r="L33" s="4">
        <v>75</v>
      </c>
      <c r="M33" s="4"/>
      <c r="N33" s="4"/>
      <c r="O33" s="4"/>
      <c r="P33" s="4"/>
      <c r="Q33" s="10">
        <f t="shared" si="0"/>
        <v>31</v>
      </c>
    </row>
    <row r="34" spans="2:17" x14ac:dyDescent="0.25">
      <c r="B34" s="6">
        <f t="shared" si="1"/>
        <v>26</v>
      </c>
      <c r="C34" s="6"/>
      <c r="D34" s="17" t="s">
        <v>70</v>
      </c>
      <c r="E34" s="17"/>
      <c r="F34" s="17"/>
      <c r="G34" s="17"/>
      <c r="H34" s="17"/>
      <c r="I34" s="17"/>
      <c r="J34" s="4">
        <v>80</v>
      </c>
      <c r="K34" s="4">
        <v>90</v>
      </c>
      <c r="L34" s="4">
        <v>85</v>
      </c>
      <c r="M34" s="4"/>
      <c r="N34" s="4"/>
      <c r="O34" s="4"/>
      <c r="P34" s="4"/>
      <c r="Q34" s="10">
        <f t="shared" si="0"/>
        <v>36.428571428571431</v>
      </c>
    </row>
    <row r="35" spans="2:17" x14ac:dyDescent="0.25">
      <c r="B35" s="6">
        <f t="shared" si="1"/>
        <v>27</v>
      </c>
      <c r="C35" s="6"/>
      <c r="D35" s="17" t="s">
        <v>28</v>
      </c>
      <c r="E35" s="17"/>
      <c r="F35" s="17"/>
      <c r="G35" s="17"/>
      <c r="H35" s="17"/>
      <c r="I35" s="17"/>
      <c r="J35" s="4">
        <v>50</v>
      </c>
      <c r="K35" s="4">
        <v>0</v>
      </c>
      <c r="L35" s="4">
        <v>0</v>
      </c>
      <c r="M35" s="4"/>
      <c r="N35" s="4"/>
      <c r="O35" s="4"/>
      <c r="P35" s="4"/>
      <c r="Q35" s="10">
        <f t="shared" si="0"/>
        <v>7.1428571428571432</v>
      </c>
    </row>
    <row r="36" spans="2:17" x14ac:dyDescent="0.25">
      <c r="B36" s="6">
        <f t="shared" si="1"/>
        <v>28</v>
      </c>
      <c r="C36" s="6"/>
      <c r="D36" s="17" t="s">
        <v>62</v>
      </c>
      <c r="E36" s="17"/>
      <c r="F36" s="17"/>
      <c r="G36" s="17"/>
      <c r="H36" s="17"/>
      <c r="I36" s="17"/>
      <c r="J36" s="4">
        <v>74</v>
      </c>
      <c r="K36" s="4">
        <v>78</v>
      </c>
      <c r="L36" s="4">
        <v>75</v>
      </c>
      <c r="M36" s="4"/>
      <c r="N36" s="4"/>
      <c r="O36" s="4"/>
      <c r="P36" s="4"/>
      <c r="Q36" s="10">
        <f t="shared" si="0"/>
        <v>32.428571428571431</v>
      </c>
    </row>
    <row r="37" spans="2:17" x14ac:dyDescent="0.25">
      <c r="B37" s="6">
        <v>29</v>
      </c>
      <c r="C37" s="6"/>
      <c r="D37" s="17" t="s">
        <v>63</v>
      </c>
      <c r="E37" s="17"/>
      <c r="F37" s="17"/>
      <c r="G37" s="17"/>
      <c r="H37" s="17"/>
      <c r="I37" s="17"/>
      <c r="J37" s="4">
        <v>70</v>
      </c>
      <c r="K37" s="4">
        <v>0</v>
      </c>
      <c r="L37" s="4">
        <v>0</v>
      </c>
      <c r="M37" s="4"/>
      <c r="N37" s="4"/>
      <c r="O37" s="4"/>
      <c r="P37" s="4"/>
      <c r="Q37" s="10">
        <f t="shared" si="0"/>
        <v>10</v>
      </c>
    </row>
    <row r="38" spans="2:17" x14ac:dyDescent="0.25">
      <c r="B38" s="6">
        <f t="shared" si="1"/>
        <v>30</v>
      </c>
      <c r="C38" s="6"/>
      <c r="D38" s="17" t="s">
        <v>64</v>
      </c>
      <c r="E38" s="17"/>
      <c r="F38" s="17"/>
      <c r="G38" s="17"/>
      <c r="H38" s="17"/>
      <c r="I38" s="17"/>
      <c r="J38" s="4">
        <v>72</v>
      </c>
      <c r="K38" s="4">
        <v>80</v>
      </c>
      <c r="L38" s="4">
        <v>78</v>
      </c>
      <c r="M38" s="4"/>
      <c r="N38" s="4"/>
      <c r="O38" s="4"/>
      <c r="P38" s="4"/>
      <c r="Q38" s="10">
        <f t="shared" si="0"/>
        <v>32.857142857142854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 t="shared" ref="J54:P54" si="3">COUNTIF(J9:J53,"&gt;=70")</f>
        <v>26</v>
      </c>
      <c r="K54" s="11">
        <f t="shared" si="3"/>
        <v>22</v>
      </c>
      <c r="L54" s="11">
        <f t="shared" si="3"/>
        <v>22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 t="shared" ref="J55:Q55" si="4">COUNTIF(J9:J53,"&lt;70")</f>
        <v>4</v>
      </c>
      <c r="K55" s="12">
        <f t="shared" si="4"/>
        <v>8</v>
      </c>
      <c r="L55" s="12">
        <f t="shared" si="4"/>
        <v>8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 t="shared" ref="J56:Q56" si="5">COUNT(J9:J53)</f>
        <v>30</v>
      </c>
      <c r="K56" s="12">
        <f t="shared" si="5"/>
        <v>30</v>
      </c>
      <c r="L56" s="12">
        <f t="shared" si="5"/>
        <v>30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0.8666666666666667</v>
      </c>
      <c r="K57" s="14">
        <f t="shared" ref="K57:Q57" si="6">K54/K56</f>
        <v>0.73333333333333328</v>
      </c>
      <c r="L57" s="14">
        <f t="shared" si="6"/>
        <v>0.73333333333333328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0.13333333333333333</v>
      </c>
      <c r="K58" s="13">
        <f t="shared" ref="K58:Q58" si="7">K55/K56</f>
        <v>0.26666666666666666</v>
      </c>
      <c r="L58" s="14">
        <f t="shared" si="7"/>
        <v>0.26666666666666666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topLeftCell="A40" zoomScale="84" zoomScaleNormal="84" workbookViewId="0">
      <selection activeCell="L37" sqref="L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78</v>
      </c>
      <c r="E4" s="32"/>
      <c r="F4" s="32"/>
      <c r="G4" s="32"/>
      <c r="I4" t="s">
        <v>1</v>
      </c>
      <c r="J4" s="22" t="s">
        <v>79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80</v>
      </c>
      <c r="E9" s="17"/>
      <c r="F9" s="17"/>
      <c r="G9" s="17"/>
      <c r="H9" s="17"/>
      <c r="I9" s="17"/>
      <c r="J9" s="4">
        <v>50</v>
      </c>
      <c r="K9" s="4">
        <v>50</v>
      </c>
      <c r="L9" s="4">
        <v>70</v>
      </c>
      <c r="M9" s="4"/>
      <c r="N9" s="4">
        <v>0</v>
      </c>
      <c r="O9" s="4">
        <v>0</v>
      </c>
      <c r="P9" s="4">
        <v>0</v>
      </c>
      <c r="Q9" s="10">
        <f>SUM(J9:P9)/7</f>
        <v>24.285714285714285</v>
      </c>
    </row>
    <row r="10" spans="2:18" x14ac:dyDescent="0.25">
      <c r="B10" s="6">
        <f>B9+1</f>
        <v>2</v>
      </c>
      <c r="C10" s="6"/>
      <c r="D10" s="17" t="s">
        <v>81</v>
      </c>
      <c r="E10" s="17"/>
      <c r="F10" s="17"/>
      <c r="G10" s="17"/>
      <c r="H10" s="17"/>
      <c r="I10" s="17"/>
      <c r="J10" s="4">
        <v>72</v>
      </c>
      <c r="K10" s="4">
        <v>70</v>
      </c>
      <c r="L10" s="4">
        <v>60</v>
      </c>
      <c r="M10" s="4"/>
      <c r="N10" s="4">
        <v>0</v>
      </c>
      <c r="O10" s="4">
        <v>0</v>
      </c>
      <c r="P10" s="4">
        <v>0</v>
      </c>
      <c r="Q10" s="10">
        <f t="shared" ref="Q10:Q47" si="0">SUM(J10:P10)/7</f>
        <v>28.857142857142858</v>
      </c>
    </row>
    <row r="11" spans="2:18" x14ac:dyDescent="0.25">
      <c r="B11" s="6">
        <f>B10+1</f>
        <v>3</v>
      </c>
      <c r="C11" s="6"/>
      <c r="D11" s="17" t="s">
        <v>82</v>
      </c>
      <c r="E11" s="17"/>
      <c r="F11" s="17"/>
      <c r="G11" s="17"/>
      <c r="H11" s="17"/>
      <c r="I11" s="17"/>
      <c r="J11" s="4">
        <v>70</v>
      </c>
      <c r="K11" s="4">
        <v>0</v>
      </c>
      <c r="L11" s="4">
        <v>70</v>
      </c>
      <c r="M11" s="4"/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25">
      <c r="B12" s="6">
        <f>B11+1</f>
        <v>4</v>
      </c>
      <c r="C12" s="6"/>
      <c r="D12" s="17" t="s">
        <v>83</v>
      </c>
      <c r="E12" s="17"/>
      <c r="F12" s="17"/>
      <c r="G12" s="17"/>
      <c r="H12" s="17"/>
      <c r="I12" s="17"/>
      <c r="J12" s="4">
        <v>75</v>
      </c>
      <c r="K12" s="4">
        <v>72</v>
      </c>
      <c r="L12" s="4">
        <v>72</v>
      </c>
      <c r="M12" s="4"/>
      <c r="N12" s="4">
        <v>0</v>
      </c>
      <c r="O12" s="4">
        <v>0</v>
      </c>
      <c r="P12" s="4">
        <v>0</v>
      </c>
      <c r="Q12" s="10">
        <f t="shared" si="0"/>
        <v>31.285714285714285</v>
      </c>
    </row>
    <row r="13" spans="2:18" x14ac:dyDescent="0.25">
      <c r="B13" s="6">
        <v>5</v>
      </c>
      <c r="C13" s="6"/>
      <c r="D13" s="17" t="s">
        <v>84</v>
      </c>
      <c r="E13" s="17"/>
      <c r="F13" s="17"/>
      <c r="G13" s="17"/>
      <c r="H13" s="17"/>
      <c r="I13" s="17"/>
      <c r="J13" s="4">
        <v>80</v>
      </c>
      <c r="K13" s="4">
        <v>82</v>
      </c>
      <c r="L13" s="4">
        <v>78</v>
      </c>
      <c r="M13" s="4"/>
      <c r="N13" s="4">
        <v>0</v>
      </c>
      <c r="O13" s="4">
        <v>0</v>
      </c>
      <c r="P13" s="4">
        <v>0</v>
      </c>
      <c r="Q13" s="10">
        <f t="shared" si="0"/>
        <v>34.285714285714285</v>
      </c>
    </row>
    <row r="14" spans="2:18" x14ac:dyDescent="0.25">
      <c r="B14" s="6">
        <f t="shared" ref="B14:B52" si="1">B13+1</f>
        <v>6</v>
      </c>
      <c r="C14" s="6"/>
      <c r="D14" s="17" t="s">
        <v>85</v>
      </c>
      <c r="E14" s="17"/>
      <c r="F14" s="17"/>
      <c r="G14" s="17"/>
      <c r="H14" s="17"/>
      <c r="I14" s="17"/>
      <c r="J14" s="4">
        <v>78</v>
      </c>
      <c r="K14" s="4">
        <v>72</v>
      </c>
      <c r="L14" s="4">
        <v>72</v>
      </c>
      <c r="M14" s="4"/>
      <c r="N14" s="4">
        <v>0</v>
      </c>
      <c r="O14" s="4">
        <v>0</v>
      </c>
      <c r="P14" s="4">
        <v>0</v>
      </c>
      <c r="Q14" s="10">
        <f t="shared" si="0"/>
        <v>31.714285714285715</v>
      </c>
    </row>
    <row r="15" spans="2:18" x14ac:dyDescent="0.25">
      <c r="B15" s="6">
        <f t="shared" si="1"/>
        <v>7</v>
      </c>
      <c r="C15" s="6"/>
      <c r="D15" s="17" t="s">
        <v>29</v>
      </c>
      <c r="E15" s="17"/>
      <c r="F15" s="17"/>
      <c r="G15" s="17"/>
      <c r="H15" s="17"/>
      <c r="I15" s="17"/>
      <c r="J15" s="4">
        <v>50</v>
      </c>
      <c r="K15" s="4">
        <v>50</v>
      </c>
      <c r="L15" s="4">
        <v>70</v>
      </c>
      <c r="M15" s="4"/>
      <c r="N15" s="4">
        <v>0</v>
      </c>
      <c r="O15" s="4">
        <v>0</v>
      </c>
      <c r="P15" s="4">
        <v>0</v>
      </c>
      <c r="Q15" s="10">
        <f t="shared" si="0"/>
        <v>24.285714285714285</v>
      </c>
    </row>
    <row r="16" spans="2:18" x14ac:dyDescent="0.25">
      <c r="B16" s="6">
        <f t="shared" si="1"/>
        <v>8</v>
      </c>
      <c r="C16" s="6"/>
      <c r="D16" s="17" t="s">
        <v>86</v>
      </c>
      <c r="E16" s="17"/>
      <c r="F16" s="17"/>
      <c r="G16" s="17"/>
      <c r="H16" s="17"/>
      <c r="I16" s="17"/>
      <c r="J16" s="4">
        <v>78</v>
      </c>
      <c r="K16" s="4">
        <v>75</v>
      </c>
      <c r="L16" s="4">
        <v>75</v>
      </c>
      <c r="M16" s="4"/>
      <c r="N16" s="4">
        <v>0</v>
      </c>
      <c r="O16" s="4">
        <v>0</v>
      </c>
      <c r="P16" s="4">
        <v>0</v>
      </c>
      <c r="Q16" s="10">
        <f t="shared" si="0"/>
        <v>32.571428571428569</v>
      </c>
    </row>
    <row r="17" spans="2:17" x14ac:dyDescent="0.25">
      <c r="B17" s="6">
        <f t="shared" si="1"/>
        <v>9</v>
      </c>
      <c r="C17" s="6"/>
      <c r="D17" s="17" t="s">
        <v>30</v>
      </c>
      <c r="E17" s="17"/>
      <c r="F17" s="17"/>
      <c r="G17" s="17"/>
      <c r="H17" s="17"/>
      <c r="I17" s="17"/>
      <c r="J17" s="4">
        <v>50</v>
      </c>
      <c r="K17" s="4">
        <v>50</v>
      </c>
      <c r="L17" s="4">
        <v>70</v>
      </c>
      <c r="M17" s="4"/>
      <c r="N17" s="4">
        <v>0</v>
      </c>
      <c r="O17" s="4">
        <v>0</v>
      </c>
      <c r="P17" s="4">
        <v>0</v>
      </c>
      <c r="Q17" s="10">
        <f t="shared" si="0"/>
        <v>24.285714285714285</v>
      </c>
    </row>
    <row r="18" spans="2:17" x14ac:dyDescent="0.25">
      <c r="B18" s="6">
        <f t="shared" si="1"/>
        <v>10</v>
      </c>
      <c r="C18" s="6"/>
      <c r="D18" s="17" t="s">
        <v>87</v>
      </c>
      <c r="E18" s="17"/>
      <c r="F18" s="17"/>
      <c r="G18" s="17"/>
      <c r="H18" s="17"/>
      <c r="I18" s="17"/>
      <c r="J18" s="4">
        <v>78</v>
      </c>
      <c r="K18" s="4">
        <v>75</v>
      </c>
      <c r="L18" s="4">
        <v>78</v>
      </c>
      <c r="M18" s="4"/>
      <c r="N18" s="4">
        <v>0</v>
      </c>
      <c r="O18" s="4">
        <v>0</v>
      </c>
      <c r="P18" s="4">
        <v>0</v>
      </c>
      <c r="Q18" s="10">
        <f t="shared" si="0"/>
        <v>33</v>
      </c>
    </row>
    <row r="19" spans="2:17" x14ac:dyDescent="0.25">
      <c r="B19" s="6">
        <f t="shared" si="1"/>
        <v>11</v>
      </c>
      <c r="C19" s="6"/>
      <c r="D19" s="17" t="s">
        <v>32</v>
      </c>
      <c r="E19" s="17"/>
      <c r="F19" s="17"/>
      <c r="G19" s="17"/>
      <c r="H19" s="17"/>
      <c r="I19" s="17"/>
      <c r="J19" s="4">
        <v>57</v>
      </c>
      <c r="K19" s="4">
        <v>50</v>
      </c>
      <c r="L19" s="4">
        <v>70</v>
      </c>
      <c r="M19" s="4"/>
      <c r="N19" s="4">
        <v>0</v>
      </c>
      <c r="O19" s="4">
        <v>0</v>
      </c>
      <c r="P19" s="4">
        <v>0</v>
      </c>
      <c r="Q19" s="10">
        <f t="shared" si="0"/>
        <v>25.285714285714285</v>
      </c>
    </row>
    <row r="20" spans="2:17" x14ac:dyDescent="0.25">
      <c r="B20" s="6">
        <f t="shared" si="1"/>
        <v>12</v>
      </c>
      <c r="C20" s="6"/>
      <c r="D20" s="17" t="s">
        <v>88</v>
      </c>
      <c r="E20" s="17"/>
      <c r="F20" s="17"/>
      <c r="G20" s="17"/>
      <c r="H20" s="17"/>
      <c r="I20" s="17"/>
      <c r="J20" s="4">
        <v>75</v>
      </c>
      <c r="K20" s="4">
        <v>72</v>
      </c>
      <c r="L20" s="4">
        <v>75</v>
      </c>
      <c r="M20" s="4"/>
      <c r="N20" s="4">
        <v>0</v>
      </c>
      <c r="O20" s="4">
        <v>0</v>
      </c>
      <c r="P20" s="4">
        <v>0</v>
      </c>
      <c r="Q20" s="10">
        <f t="shared" si="0"/>
        <v>31.714285714285715</v>
      </c>
    </row>
    <row r="21" spans="2:17" x14ac:dyDescent="0.25">
      <c r="B21" s="6">
        <f t="shared" si="1"/>
        <v>13</v>
      </c>
      <c r="C21" s="6"/>
      <c r="D21" s="17" t="s">
        <v>89</v>
      </c>
      <c r="E21" s="17"/>
      <c r="F21" s="17"/>
      <c r="G21" s="17"/>
      <c r="H21" s="17"/>
      <c r="I21" s="17"/>
      <c r="J21" s="4">
        <v>76</v>
      </c>
      <c r="K21" s="4">
        <v>80</v>
      </c>
      <c r="L21" s="4">
        <v>78</v>
      </c>
      <c r="M21" s="4"/>
      <c r="N21" s="4">
        <v>0</v>
      </c>
      <c r="O21" s="4">
        <v>0</v>
      </c>
      <c r="P21" s="4">
        <v>0</v>
      </c>
      <c r="Q21" s="10">
        <f t="shared" si="0"/>
        <v>33.428571428571431</v>
      </c>
    </row>
    <row r="22" spans="2:17" x14ac:dyDescent="0.25">
      <c r="B22" s="6">
        <f t="shared" si="1"/>
        <v>14</v>
      </c>
      <c r="C22" s="6"/>
      <c r="D22" s="17" t="s">
        <v>90</v>
      </c>
      <c r="E22" s="17"/>
      <c r="F22" s="17"/>
      <c r="G22" s="17"/>
      <c r="H22" s="17"/>
      <c r="I22" s="17"/>
      <c r="J22" s="4">
        <v>72</v>
      </c>
      <c r="K22" s="4">
        <v>75</v>
      </c>
      <c r="L22" s="4">
        <v>72</v>
      </c>
      <c r="M22" s="4"/>
      <c r="N22" s="4">
        <v>0</v>
      </c>
      <c r="O22" s="4">
        <v>0</v>
      </c>
      <c r="P22" s="4">
        <v>0</v>
      </c>
      <c r="Q22" s="10">
        <f t="shared" si="0"/>
        <v>31.285714285714285</v>
      </c>
    </row>
    <row r="23" spans="2:17" x14ac:dyDescent="0.25">
      <c r="B23" s="6">
        <f t="shared" si="1"/>
        <v>15</v>
      </c>
      <c r="C23" s="6"/>
      <c r="D23" s="17" t="s">
        <v>91</v>
      </c>
      <c r="E23" s="17"/>
      <c r="F23" s="17"/>
      <c r="G23" s="17"/>
      <c r="H23" s="17"/>
      <c r="I23" s="17"/>
      <c r="J23" s="4">
        <v>70</v>
      </c>
      <c r="K23" s="4">
        <v>70</v>
      </c>
      <c r="L23" s="4">
        <v>70</v>
      </c>
      <c r="M23" s="4"/>
      <c r="N23" s="4">
        <v>0</v>
      </c>
      <c r="O23" s="4">
        <v>0</v>
      </c>
      <c r="P23" s="4">
        <v>0</v>
      </c>
      <c r="Q23" s="10">
        <f t="shared" si="0"/>
        <v>30</v>
      </c>
    </row>
    <row r="24" spans="2:17" x14ac:dyDescent="0.25">
      <c r="B24" s="6">
        <f t="shared" si="1"/>
        <v>16</v>
      </c>
      <c r="C24" s="6"/>
      <c r="D24" s="17" t="s">
        <v>103</v>
      </c>
      <c r="E24" s="17"/>
      <c r="F24" s="17"/>
      <c r="G24" s="17"/>
      <c r="H24" s="17"/>
      <c r="I24" s="17"/>
      <c r="J24" s="4">
        <v>70</v>
      </c>
      <c r="K24" s="4">
        <v>72</v>
      </c>
      <c r="L24" s="4">
        <v>70</v>
      </c>
      <c r="M24" s="4"/>
      <c r="N24" s="4">
        <v>0</v>
      </c>
      <c r="O24" s="4">
        <v>0</v>
      </c>
      <c r="P24" s="4">
        <v>0</v>
      </c>
      <c r="Q24" s="10">
        <f t="shared" si="0"/>
        <v>30.285714285714285</v>
      </c>
    </row>
    <row r="25" spans="2:17" x14ac:dyDescent="0.25">
      <c r="B25" s="6">
        <f t="shared" si="1"/>
        <v>17</v>
      </c>
      <c r="C25" s="6"/>
      <c r="D25" s="17" t="s">
        <v>92</v>
      </c>
      <c r="E25" s="17"/>
      <c r="F25" s="17"/>
      <c r="G25" s="17"/>
      <c r="H25" s="17"/>
      <c r="I25" s="17"/>
      <c r="J25" s="4">
        <v>80</v>
      </c>
      <c r="K25" s="4">
        <v>78</v>
      </c>
      <c r="L25" s="4">
        <v>75</v>
      </c>
      <c r="M25" s="4"/>
      <c r="N25" s="4">
        <v>0</v>
      </c>
      <c r="O25" s="4">
        <v>0</v>
      </c>
      <c r="P25" s="4">
        <v>0</v>
      </c>
      <c r="Q25" s="10">
        <f t="shared" si="0"/>
        <v>33.285714285714285</v>
      </c>
    </row>
    <row r="26" spans="2:17" x14ac:dyDescent="0.25">
      <c r="B26" s="6">
        <f t="shared" si="1"/>
        <v>18</v>
      </c>
      <c r="C26" s="6"/>
      <c r="D26" s="17" t="s">
        <v>93</v>
      </c>
      <c r="E26" s="17"/>
      <c r="F26" s="17"/>
      <c r="G26" s="17"/>
      <c r="H26" s="17"/>
      <c r="I26" s="17"/>
      <c r="J26" s="4">
        <v>75</v>
      </c>
      <c r="K26" s="4">
        <v>75</v>
      </c>
      <c r="L26" s="4">
        <v>72</v>
      </c>
      <c r="M26" s="4"/>
      <c r="N26" s="4"/>
      <c r="O26" s="4"/>
      <c r="P26" s="4"/>
      <c r="Q26" s="10">
        <f t="shared" si="0"/>
        <v>31.714285714285715</v>
      </c>
    </row>
    <row r="27" spans="2:17" x14ac:dyDescent="0.25">
      <c r="B27" s="6">
        <f t="shared" si="1"/>
        <v>19</v>
      </c>
      <c r="C27" s="6"/>
      <c r="D27" s="17" t="s">
        <v>94</v>
      </c>
      <c r="E27" s="17"/>
      <c r="F27" s="17"/>
      <c r="G27" s="17"/>
      <c r="H27" s="17"/>
      <c r="I27" s="17"/>
      <c r="J27" s="4">
        <v>50</v>
      </c>
      <c r="K27" s="4">
        <v>70</v>
      </c>
      <c r="L27" s="4">
        <v>60</v>
      </c>
      <c r="M27" s="4"/>
      <c r="N27" s="4"/>
      <c r="O27" s="4"/>
      <c r="P27" s="4"/>
      <c r="Q27" s="10">
        <f t="shared" si="0"/>
        <v>25.714285714285715</v>
      </c>
    </row>
    <row r="28" spans="2:17" x14ac:dyDescent="0.25">
      <c r="B28" s="6">
        <f t="shared" si="1"/>
        <v>20</v>
      </c>
      <c r="C28" s="6"/>
      <c r="D28" s="17" t="s">
        <v>34</v>
      </c>
      <c r="E28" s="17"/>
      <c r="F28" s="17"/>
      <c r="G28" s="17"/>
      <c r="H28" s="17"/>
      <c r="I28" s="17"/>
      <c r="J28" s="4">
        <v>50</v>
      </c>
      <c r="K28" s="4">
        <v>50</v>
      </c>
      <c r="L28" s="4">
        <v>70</v>
      </c>
      <c r="M28" s="4"/>
      <c r="N28" s="4"/>
      <c r="O28" s="4"/>
      <c r="P28" s="4"/>
      <c r="Q28" s="10">
        <f t="shared" si="0"/>
        <v>24.285714285714285</v>
      </c>
    </row>
    <row r="29" spans="2:17" x14ac:dyDescent="0.25">
      <c r="B29" s="6">
        <f t="shared" si="1"/>
        <v>21</v>
      </c>
      <c r="C29" s="6"/>
      <c r="D29" s="17" t="s">
        <v>95</v>
      </c>
      <c r="E29" s="17"/>
      <c r="F29" s="17"/>
      <c r="G29" s="17"/>
      <c r="H29" s="17"/>
      <c r="I29" s="17"/>
      <c r="J29" s="4">
        <v>78</v>
      </c>
      <c r="K29" s="4">
        <v>78</v>
      </c>
      <c r="L29" s="4">
        <v>75</v>
      </c>
      <c r="M29" s="4"/>
      <c r="N29" s="4"/>
      <c r="O29" s="4"/>
      <c r="P29" s="4"/>
      <c r="Q29" s="10">
        <f t="shared" si="0"/>
        <v>33</v>
      </c>
    </row>
    <row r="30" spans="2:17" x14ac:dyDescent="0.25">
      <c r="B30" s="6">
        <f t="shared" si="1"/>
        <v>22</v>
      </c>
      <c r="C30" s="6"/>
      <c r="D30" s="17" t="s">
        <v>96</v>
      </c>
      <c r="E30" s="17"/>
      <c r="F30" s="17"/>
      <c r="G30" s="17"/>
      <c r="H30" s="17"/>
      <c r="I30" s="17"/>
      <c r="J30" s="4">
        <v>50</v>
      </c>
      <c r="K30" s="4">
        <v>0</v>
      </c>
      <c r="L30" s="4">
        <v>0</v>
      </c>
      <c r="M30" s="4"/>
      <c r="N30" s="4"/>
      <c r="O30" s="4"/>
      <c r="P30" s="4"/>
      <c r="Q30" s="10">
        <f t="shared" si="0"/>
        <v>7.1428571428571432</v>
      </c>
    </row>
    <row r="31" spans="2:17" x14ac:dyDescent="0.25">
      <c r="B31" s="6">
        <f t="shared" si="1"/>
        <v>23</v>
      </c>
      <c r="C31" s="6"/>
      <c r="D31" s="17" t="s">
        <v>97</v>
      </c>
      <c r="E31" s="17"/>
      <c r="F31" s="17"/>
      <c r="G31" s="17"/>
      <c r="H31" s="17"/>
      <c r="I31" s="17"/>
      <c r="J31" s="4">
        <v>72</v>
      </c>
      <c r="K31" s="4">
        <v>75</v>
      </c>
      <c r="L31" s="4">
        <v>72</v>
      </c>
      <c r="M31" s="4"/>
      <c r="N31" s="4"/>
      <c r="O31" s="4"/>
      <c r="P31" s="4"/>
      <c r="Q31" s="10">
        <f t="shared" si="0"/>
        <v>31.285714285714285</v>
      </c>
    </row>
    <row r="32" spans="2:17" x14ac:dyDescent="0.25">
      <c r="B32" s="6">
        <f t="shared" si="1"/>
        <v>24</v>
      </c>
      <c r="C32" s="6"/>
      <c r="D32" s="17" t="s">
        <v>98</v>
      </c>
      <c r="E32" s="17"/>
      <c r="F32" s="17"/>
      <c r="G32" s="17"/>
      <c r="H32" s="17"/>
      <c r="I32" s="17"/>
      <c r="J32" s="4">
        <v>80</v>
      </c>
      <c r="K32" s="4">
        <v>80</v>
      </c>
      <c r="L32" s="4">
        <v>80</v>
      </c>
      <c r="M32" s="4"/>
      <c r="N32" s="4"/>
      <c r="O32" s="4"/>
      <c r="P32" s="4"/>
      <c r="Q32" s="10">
        <f t="shared" si="0"/>
        <v>34.285714285714285</v>
      </c>
    </row>
    <row r="33" spans="2:17" x14ac:dyDescent="0.25">
      <c r="B33" s="6">
        <f t="shared" si="1"/>
        <v>25</v>
      </c>
      <c r="C33" s="6"/>
      <c r="D33" s="17" t="s">
        <v>99</v>
      </c>
      <c r="E33" s="17"/>
      <c r="F33" s="17"/>
      <c r="G33" s="17"/>
      <c r="H33" s="17"/>
      <c r="I33" s="17"/>
      <c r="J33" s="4">
        <v>78</v>
      </c>
      <c r="K33" s="4">
        <v>78</v>
      </c>
      <c r="L33" s="4">
        <v>80</v>
      </c>
      <c r="M33" s="4"/>
      <c r="N33" s="4"/>
      <c r="O33" s="4"/>
      <c r="P33" s="4"/>
      <c r="Q33" s="10">
        <f t="shared" si="0"/>
        <v>33.714285714285715</v>
      </c>
    </row>
    <row r="34" spans="2:17" x14ac:dyDescent="0.25">
      <c r="B34" s="6">
        <f t="shared" si="1"/>
        <v>26</v>
      </c>
      <c r="C34" s="6"/>
      <c r="D34" s="17" t="s">
        <v>100</v>
      </c>
      <c r="E34" s="17"/>
      <c r="F34" s="17"/>
      <c r="G34" s="17"/>
      <c r="H34" s="17"/>
      <c r="I34" s="17"/>
      <c r="J34" s="4">
        <v>80</v>
      </c>
      <c r="K34" s="4">
        <v>80</v>
      </c>
      <c r="L34" s="4">
        <v>78</v>
      </c>
      <c r="M34" s="4"/>
      <c r="N34" s="4"/>
      <c r="O34" s="4"/>
      <c r="P34" s="4"/>
      <c r="Q34" s="10">
        <f t="shared" si="0"/>
        <v>34</v>
      </c>
    </row>
    <row r="35" spans="2:17" x14ac:dyDescent="0.25">
      <c r="B35" s="6">
        <f t="shared" si="1"/>
        <v>27</v>
      </c>
      <c r="C35" s="6"/>
      <c r="D35" s="17" t="s">
        <v>101</v>
      </c>
      <c r="E35" s="17"/>
      <c r="F35" s="17"/>
      <c r="G35" s="17"/>
      <c r="H35" s="17"/>
      <c r="I35" s="17"/>
      <c r="J35" s="4">
        <v>72</v>
      </c>
      <c r="K35" s="4">
        <v>70</v>
      </c>
      <c r="L35" s="4">
        <v>72</v>
      </c>
      <c r="M35" s="4"/>
      <c r="N35" s="4"/>
      <c r="O35" s="4"/>
      <c r="P35" s="4"/>
      <c r="Q35" s="10">
        <f t="shared" si="0"/>
        <v>30.571428571428573</v>
      </c>
    </row>
    <row r="36" spans="2:17" x14ac:dyDescent="0.25">
      <c r="B36" s="6">
        <f t="shared" si="1"/>
        <v>28</v>
      </c>
      <c r="C36" s="6"/>
      <c r="D36" s="17" t="s">
        <v>102</v>
      </c>
      <c r="E36" s="17"/>
      <c r="F36" s="17"/>
      <c r="G36" s="17"/>
      <c r="H36" s="17"/>
      <c r="I36" s="17"/>
      <c r="J36" s="4">
        <v>75</v>
      </c>
      <c r="K36" s="4">
        <v>78</v>
      </c>
      <c r="L36" s="4">
        <v>72</v>
      </c>
      <c r="M36" s="4"/>
      <c r="N36" s="4"/>
      <c r="O36" s="4"/>
      <c r="P36" s="4"/>
      <c r="Q36" s="10">
        <f t="shared" si="0"/>
        <v>32.142857142857146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7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ref="Q48:Q52" si="2">SUM(J48:P48)/7</f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3"/>
      <c r="D52" s="18"/>
      <c r="E52" s="19"/>
      <c r="F52" s="19"/>
      <c r="G52" s="19"/>
      <c r="H52" s="19"/>
      <c r="I52" s="20"/>
      <c r="J52" s="3"/>
      <c r="K52" s="3"/>
      <c r="L52" s="3"/>
      <c r="M52" s="3"/>
      <c r="N52" s="3"/>
      <c r="O52" s="3"/>
      <c r="P52" s="3"/>
      <c r="Q52" s="10">
        <f t="shared" si="2"/>
        <v>0</v>
      </c>
    </row>
    <row r="53" spans="2:17" x14ac:dyDescent="0.25">
      <c r="C53" s="16"/>
      <c r="D53" s="16"/>
      <c r="E53" s="1"/>
      <c r="H53" s="28" t="s">
        <v>19</v>
      </c>
      <c r="I53" s="28"/>
      <c r="J53" s="11">
        <f t="shared" ref="J53:P53" si="3">COUNTIF(J9:J52,"&gt;=70")</f>
        <v>21</v>
      </c>
      <c r="K53" s="11">
        <f t="shared" si="3"/>
        <v>21</v>
      </c>
      <c r="L53" s="11">
        <f t="shared" si="3"/>
        <v>25</v>
      </c>
      <c r="M53" s="11">
        <f t="shared" si="3"/>
        <v>0</v>
      </c>
      <c r="N53" s="11">
        <f t="shared" si="3"/>
        <v>0</v>
      </c>
      <c r="O53" s="11">
        <f t="shared" si="3"/>
        <v>0</v>
      </c>
      <c r="P53" s="11">
        <f t="shared" si="3"/>
        <v>0</v>
      </c>
      <c r="Q53" s="15">
        <f>COUNTIF(Q9:Q47,"&gt;=70")</f>
        <v>0</v>
      </c>
    </row>
    <row r="54" spans="2:17" x14ac:dyDescent="0.25">
      <c r="C54" s="16"/>
      <c r="D54" s="16"/>
      <c r="E54" s="8"/>
      <c r="H54" s="29" t="s">
        <v>20</v>
      </c>
      <c r="I54" s="29"/>
      <c r="J54" s="12">
        <f t="shared" ref="J54:Q54" si="4">COUNTIF(J9:J52,"&lt;70")</f>
        <v>7</v>
      </c>
      <c r="K54" s="12">
        <f t="shared" si="4"/>
        <v>7</v>
      </c>
      <c r="L54" s="12">
        <f t="shared" si="4"/>
        <v>3</v>
      </c>
      <c r="M54" s="12">
        <f t="shared" si="4"/>
        <v>0</v>
      </c>
      <c r="N54" s="12">
        <f t="shared" si="4"/>
        <v>17</v>
      </c>
      <c r="O54" s="12">
        <f t="shared" si="4"/>
        <v>17</v>
      </c>
      <c r="P54" s="12">
        <f t="shared" si="4"/>
        <v>17</v>
      </c>
      <c r="Q54" s="12">
        <f t="shared" si="4"/>
        <v>44</v>
      </c>
    </row>
    <row r="55" spans="2:17" x14ac:dyDescent="0.25">
      <c r="C55" s="16"/>
      <c r="D55" s="16"/>
      <c r="E55" s="16"/>
      <c r="H55" s="29" t="s">
        <v>21</v>
      </c>
      <c r="I55" s="29"/>
      <c r="J55" s="12">
        <f t="shared" ref="J55:Q55" si="5">COUNT(J9:J52)</f>
        <v>28</v>
      </c>
      <c r="K55" s="12">
        <f t="shared" si="5"/>
        <v>28</v>
      </c>
      <c r="L55" s="12">
        <f t="shared" si="5"/>
        <v>28</v>
      </c>
      <c r="M55" s="12">
        <f t="shared" si="5"/>
        <v>0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44</v>
      </c>
    </row>
    <row r="56" spans="2:17" x14ac:dyDescent="0.25">
      <c r="C56" s="16"/>
      <c r="D56" s="16"/>
      <c r="E56" s="1"/>
      <c r="H56" s="30" t="s">
        <v>16</v>
      </c>
      <c r="I56" s="30"/>
      <c r="J56" s="13">
        <f>J53/J55</f>
        <v>0.75</v>
      </c>
      <c r="K56" s="14">
        <f t="shared" ref="K56:Q56" si="6">K53/K55</f>
        <v>0.75</v>
      </c>
      <c r="L56" s="14">
        <f t="shared" si="6"/>
        <v>0.8928571428571429</v>
      </c>
      <c r="M56" s="14" t="e">
        <f t="shared" si="6"/>
        <v>#DIV/0!</v>
      </c>
      <c r="N56" s="14">
        <f t="shared" si="6"/>
        <v>0</v>
      </c>
      <c r="O56" s="14">
        <f t="shared" si="6"/>
        <v>0</v>
      </c>
      <c r="P56" s="14">
        <f t="shared" si="6"/>
        <v>0</v>
      </c>
      <c r="Q56" s="14">
        <f t="shared" si="6"/>
        <v>0</v>
      </c>
    </row>
    <row r="57" spans="2:17" x14ac:dyDescent="0.25">
      <c r="C57" s="16"/>
      <c r="D57" s="16"/>
      <c r="E57" s="1"/>
      <c r="H57" s="30" t="s">
        <v>17</v>
      </c>
      <c r="I57" s="30"/>
      <c r="J57" s="13">
        <f>J54/J55</f>
        <v>0.25</v>
      </c>
      <c r="K57" s="13">
        <f t="shared" ref="K57:Q57" si="7">K54/K55</f>
        <v>0.25</v>
      </c>
      <c r="L57" s="14">
        <f t="shared" si="7"/>
        <v>0.10714285714285714</v>
      </c>
      <c r="M57" s="14" t="e">
        <f t="shared" si="7"/>
        <v>#DIV/0!</v>
      </c>
      <c r="N57" s="14">
        <f t="shared" si="7"/>
        <v>1</v>
      </c>
      <c r="O57" s="14">
        <f t="shared" si="7"/>
        <v>1</v>
      </c>
      <c r="P57" s="14">
        <f t="shared" si="7"/>
        <v>1</v>
      </c>
      <c r="Q57" s="14">
        <f t="shared" si="7"/>
        <v>1</v>
      </c>
    </row>
    <row r="58" spans="2:17" x14ac:dyDescent="0.25">
      <c r="C58" s="16"/>
      <c r="D58" s="16"/>
      <c r="E58" s="8"/>
    </row>
    <row r="59" spans="2:17" x14ac:dyDescent="0.25">
      <c r="C59" s="1"/>
      <c r="D59" s="1"/>
      <c r="E59" s="8"/>
    </row>
    <row r="60" spans="2:17" x14ac:dyDescent="0.25">
      <c r="J60" s="31"/>
      <c r="K60" s="31"/>
      <c r="L60" s="31"/>
      <c r="M60" s="31"/>
      <c r="N60" s="31"/>
      <c r="O60" s="31"/>
      <c r="P60" s="31"/>
    </row>
    <row r="61" spans="2:17" x14ac:dyDescent="0.25">
      <c r="J61" s="25" t="s">
        <v>18</v>
      </c>
      <c r="K61" s="25"/>
      <c r="L61" s="25"/>
      <c r="M61" s="25"/>
      <c r="N61" s="25"/>
      <c r="O61" s="25"/>
      <c r="P61" s="25"/>
    </row>
  </sheetData>
  <mergeCells count="66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L34" sqref="L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104</v>
      </c>
      <c r="E4" s="32"/>
      <c r="F4" s="32"/>
      <c r="G4" s="32"/>
      <c r="I4" t="s">
        <v>1</v>
      </c>
      <c r="J4" s="22" t="s">
        <v>79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105</v>
      </c>
      <c r="E6" s="22"/>
      <c r="F6" s="22"/>
      <c r="G6" s="22"/>
      <c r="I6" s="16" t="s">
        <v>22</v>
      </c>
      <c r="J6" s="16"/>
      <c r="K6" s="26" t="s">
        <v>25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81</v>
      </c>
      <c r="E9" s="17"/>
      <c r="F9" s="17"/>
      <c r="G9" s="17"/>
      <c r="H9" s="17"/>
      <c r="I9" s="17"/>
      <c r="J9" s="4">
        <v>70</v>
      </c>
      <c r="K9" s="4">
        <v>60</v>
      </c>
      <c r="L9" s="4">
        <v>70</v>
      </c>
      <c r="M9" s="4"/>
      <c r="N9" s="4"/>
      <c r="O9" s="4"/>
      <c r="P9" s="4"/>
      <c r="Q9" s="10">
        <f>SUM(J9:P9)/7</f>
        <v>28.571428571428573</v>
      </c>
    </row>
    <row r="10" spans="2:18" x14ac:dyDescent="0.25">
      <c r="B10" s="6">
        <f>B9+1</f>
        <v>2</v>
      </c>
      <c r="C10" s="6"/>
      <c r="D10" s="17" t="s">
        <v>82</v>
      </c>
      <c r="E10" s="17"/>
      <c r="F10" s="17"/>
      <c r="G10" s="17"/>
      <c r="H10" s="17"/>
      <c r="I10" s="17"/>
      <c r="J10" s="4">
        <v>70</v>
      </c>
      <c r="K10" s="4">
        <v>0</v>
      </c>
      <c r="L10" s="4">
        <v>70</v>
      </c>
      <c r="M10" s="4"/>
      <c r="N10" s="4"/>
      <c r="O10" s="4"/>
      <c r="P10" s="4"/>
      <c r="Q10" s="10">
        <f t="shared" ref="Q10:Q48" si="0">SUM(J10:P10)/7</f>
        <v>20</v>
      </c>
    </row>
    <row r="11" spans="2:18" x14ac:dyDescent="0.25">
      <c r="B11" s="6">
        <f t="shared" ref="B11:B53" si="1">B10+1</f>
        <v>3</v>
      </c>
      <c r="C11" s="6"/>
      <c r="D11" s="17" t="s">
        <v>83</v>
      </c>
      <c r="E11" s="17"/>
      <c r="F11" s="17"/>
      <c r="G11" s="17"/>
      <c r="H11" s="17"/>
      <c r="I11" s="17"/>
      <c r="J11" s="4">
        <v>70</v>
      </c>
      <c r="K11" s="4">
        <v>60</v>
      </c>
      <c r="L11" s="4">
        <v>70</v>
      </c>
      <c r="M11" s="4"/>
      <c r="N11" s="4"/>
      <c r="O11" s="4"/>
      <c r="P11" s="4"/>
      <c r="Q11" s="10">
        <f t="shared" si="0"/>
        <v>28.571428571428573</v>
      </c>
    </row>
    <row r="12" spans="2:18" x14ac:dyDescent="0.25">
      <c r="B12" s="6">
        <f t="shared" si="1"/>
        <v>4</v>
      </c>
      <c r="C12" s="6"/>
      <c r="D12" s="17" t="s">
        <v>111</v>
      </c>
      <c r="E12" s="17"/>
      <c r="F12" s="17"/>
      <c r="G12" s="17"/>
      <c r="H12" s="17"/>
      <c r="I12" s="17"/>
      <c r="J12" s="4">
        <v>77</v>
      </c>
      <c r="K12" s="4">
        <v>75</v>
      </c>
      <c r="L12" s="4">
        <v>75</v>
      </c>
      <c r="M12" s="4"/>
      <c r="N12" s="4"/>
      <c r="O12" s="4"/>
      <c r="P12" s="4"/>
      <c r="Q12" s="10">
        <f t="shared" si="0"/>
        <v>32.428571428571431</v>
      </c>
    </row>
    <row r="13" spans="2:18" x14ac:dyDescent="0.25">
      <c r="B13" s="6">
        <f t="shared" si="1"/>
        <v>5</v>
      </c>
      <c r="C13" s="6"/>
      <c r="D13" s="17" t="s">
        <v>86</v>
      </c>
      <c r="E13" s="17"/>
      <c r="F13" s="17"/>
      <c r="G13" s="17"/>
      <c r="H13" s="17"/>
      <c r="I13" s="17"/>
      <c r="J13" s="4">
        <v>72</v>
      </c>
      <c r="K13" s="4">
        <v>70</v>
      </c>
      <c r="L13" s="4">
        <v>72</v>
      </c>
      <c r="M13" s="4"/>
      <c r="N13" s="4"/>
      <c r="O13" s="4"/>
      <c r="P13" s="4"/>
      <c r="Q13" s="10">
        <f t="shared" si="0"/>
        <v>30.571428571428573</v>
      </c>
    </row>
    <row r="14" spans="2:18" x14ac:dyDescent="0.25">
      <c r="B14" s="6">
        <f t="shared" si="1"/>
        <v>6</v>
      </c>
      <c r="C14" s="6"/>
      <c r="D14" s="17" t="s">
        <v>87</v>
      </c>
      <c r="E14" s="17"/>
      <c r="F14" s="17"/>
      <c r="G14" s="17"/>
      <c r="H14" s="17"/>
      <c r="I14" s="17"/>
      <c r="J14" s="4">
        <v>72</v>
      </c>
      <c r="K14" s="4">
        <v>70</v>
      </c>
      <c r="L14" s="4">
        <v>75</v>
      </c>
      <c r="M14" s="4"/>
      <c r="N14" s="4"/>
      <c r="O14" s="4"/>
      <c r="P14" s="4"/>
      <c r="Q14" s="10">
        <f t="shared" si="0"/>
        <v>31</v>
      </c>
    </row>
    <row r="15" spans="2:18" x14ac:dyDescent="0.25">
      <c r="B15" s="6">
        <f t="shared" si="1"/>
        <v>7</v>
      </c>
      <c r="C15" s="6"/>
      <c r="D15" s="17" t="s">
        <v>32</v>
      </c>
      <c r="E15" s="17"/>
      <c r="F15" s="17"/>
      <c r="G15" s="17"/>
      <c r="H15" s="17"/>
      <c r="I15" s="17"/>
      <c r="J15" s="4">
        <v>70</v>
      </c>
      <c r="K15" s="4">
        <v>60</v>
      </c>
      <c r="L15" s="4">
        <v>60</v>
      </c>
      <c r="M15" s="4"/>
      <c r="N15" s="4"/>
      <c r="O15" s="4"/>
      <c r="P15" s="4"/>
      <c r="Q15" s="10">
        <f t="shared" si="0"/>
        <v>27.142857142857142</v>
      </c>
    </row>
    <row r="16" spans="2:18" x14ac:dyDescent="0.25">
      <c r="B16" s="6">
        <f t="shared" si="1"/>
        <v>8</v>
      </c>
      <c r="C16" s="6"/>
      <c r="D16" s="17" t="s">
        <v>88</v>
      </c>
      <c r="E16" s="17"/>
      <c r="F16" s="17"/>
      <c r="G16" s="17"/>
      <c r="H16" s="17"/>
      <c r="I16" s="17"/>
      <c r="J16" s="4">
        <v>72</v>
      </c>
      <c r="K16" s="4">
        <v>70</v>
      </c>
      <c r="L16" s="4">
        <v>70</v>
      </c>
      <c r="M16" s="4"/>
      <c r="N16" s="4"/>
      <c r="O16" s="4"/>
      <c r="P16" s="4"/>
      <c r="Q16" s="10">
        <f t="shared" si="0"/>
        <v>30.285714285714285</v>
      </c>
    </row>
    <row r="17" spans="2:17" x14ac:dyDescent="0.25">
      <c r="B17" s="6">
        <f t="shared" si="1"/>
        <v>9</v>
      </c>
      <c r="C17" s="6"/>
      <c r="D17" s="17" t="s">
        <v>106</v>
      </c>
      <c r="E17" s="17"/>
      <c r="F17" s="17"/>
      <c r="G17" s="17"/>
      <c r="H17" s="17"/>
      <c r="I17" s="17"/>
      <c r="J17" s="4">
        <v>80</v>
      </c>
      <c r="K17" s="4">
        <v>78</v>
      </c>
      <c r="L17" s="4">
        <v>75</v>
      </c>
      <c r="M17" s="4"/>
      <c r="N17" s="4"/>
      <c r="O17" s="4"/>
      <c r="P17" s="4"/>
      <c r="Q17" s="10">
        <f t="shared" si="0"/>
        <v>33.285714285714285</v>
      </c>
    </row>
    <row r="18" spans="2:17" x14ac:dyDescent="0.25">
      <c r="B18" s="6">
        <f t="shared" si="1"/>
        <v>10</v>
      </c>
      <c r="C18" s="6"/>
      <c r="D18" s="17" t="s">
        <v>90</v>
      </c>
      <c r="E18" s="17"/>
      <c r="F18" s="17"/>
      <c r="G18" s="17"/>
      <c r="H18" s="17"/>
      <c r="I18" s="17"/>
      <c r="J18" s="4">
        <v>73</v>
      </c>
      <c r="K18" s="4">
        <v>72</v>
      </c>
      <c r="L18" s="4">
        <v>72</v>
      </c>
      <c r="M18" s="4"/>
      <c r="N18" s="4"/>
      <c r="O18" s="4"/>
      <c r="P18" s="4"/>
      <c r="Q18" s="10">
        <f t="shared" si="0"/>
        <v>31</v>
      </c>
    </row>
    <row r="19" spans="2:17" x14ac:dyDescent="0.25">
      <c r="B19" s="6">
        <f t="shared" si="1"/>
        <v>11</v>
      </c>
      <c r="C19" s="6"/>
      <c r="D19" s="17" t="s">
        <v>91</v>
      </c>
      <c r="E19" s="17"/>
      <c r="F19" s="17"/>
      <c r="G19" s="17"/>
      <c r="H19" s="17"/>
      <c r="I19" s="17"/>
      <c r="J19" s="4">
        <v>70</v>
      </c>
      <c r="K19" s="4">
        <v>60</v>
      </c>
      <c r="L19" s="4">
        <v>70</v>
      </c>
      <c r="M19" s="4"/>
      <c r="N19" s="4"/>
      <c r="O19" s="4"/>
      <c r="P19" s="4"/>
      <c r="Q19" s="10">
        <f t="shared" si="0"/>
        <v>28.571428571428573</v>
      </c>
    </row>
    <row r="20" spans="2:17" x14ac:dyDescent="0.25">
      <c r="B20" s="6">
        <f t="shared" si="1"/>
        <v>12</v>
      </c>
      <c r="C20" s="6"/>
      <c r="D20" s="17" t="s">
        <v>103</v>
      </c>
      <c r="E20" s="17"/>
      <c r="F20" s="17"/>
      <c r="G20" s="17"/>
      <c r="H20" s="17"/>
      <c r="I20" s="17"/>
      <c r="J20" s="4">
        <v>70</v>
      </c>
      <c r="K20" s="4">
        <v>70</v>
      </c>
      <c r="L20" s="4">
        <v>70</v>
      </c>
      <c r="M20" s="4"/>
      <c r="N20" s="4"/>
      <c r="O20" s="4"/>
      <c r="P20" s="4"/>
      <c r="Q20" s="10">
        <f t="shared" si="0"/>
        <v>30</v>
      </c>
    </row>
    <row r="21" spans="2:17" x14ac:dyDescent="0.25">
      <c r="B21" s="6">
        <f t="shared" si="1"/>
        <v>13</v>
      </c>
      <c r="C21" s="6"/>
      <c r="D21" s="17" t="s">
        <v>107</v>
      </c>
      <c r="E21" s="17"/>
      <c r="F21" s="17"/>
      <c r="G21" s="17"/>
      <c r="H21" s="17"/>
      <c r="I21" s="17"/>
      <c r="J21" s="4">
        <v>75</v>
      </c>
      <c r="K21" s="4">
        <v>72</v>
      </c>
      <c r="L21" s="4">
        <v>72</v>
      </c>
      <c r="M21" s="4"/>
      <c r="N21" s="4"/>
      <c r="O21" s="4"/>
      <c r="P21" s="4"/>
      <c r="Q21" s="10">
        <f t="shared" si="0"/>
        <v>31.285714285714285</v>
      </c>
    </row>
    <row r="22" spans="2:17" x14ac:dyDescent="0.25">
      <c r="B22" s="6">
        <f t="shared" si="1"/>
        <v>14</v>
      </c>
      <c r="C22" s="6"/>
      <c r="D22" s="17" t="s">
        <v>108</v>
      </c>
      <c r="E22" s="17"/>
      <c r="F22" s="17"/>
      <c r="G22" s="17"/>
      <c r="H22" s="17"/>
      <c r="I22" s="17"/>
      <c r="J22" s="4">
        <v>75</v>
      </c>
      <c r="K22" s="4">
        <v>70</v>
      </c>
      <c r="L22" s="4">
        <v>72</v>
      </c>
      <c r="M22" s="4"/>
      <c r="N22" s="4"/>
      <c r="O22" s="4"/>
      <c r="P22" s="4"/>
      <c r="Q22" s="10">
        <f t="shared" si="0"/>
        <v>31</v>
      </c>
    </row>
    <row r="23" spans="2:17" x14ac:dyDescent="0.25">
      <c r="B23" s="6">
        <f t="shared" si="1"/>
        <v>15</v>
      </c>
      <c r="C23" s="6"/>
      <c r="D23" s="17" t="s">
        <v>94</v>
      </c>
      <c r="E23" s="17"/>
      <c r="F23" s="17"/>
      <c r="G23" s="17"/>
      <c r="H23" s="17"/>
      <c r="I23" s="17"/>
      <c r="J23" s="4">
        <v>70</v>
      </c>
      <c r="K23" s="4">
        <v>60</v>
      </c>
      <c r="L23" s="4">
        <v>50</v>
      </c>
      <c r="M23" s="4"/>
      <c r="N23" s="4"/>
      <c r="O23" s="4"/>
      <c r="P23" s="4"/>
      <c r="Q23" s="10">
        <f t="shared" si="0"/>
        <v>25.714285714285715</v>
      </c>
    </row>
    <row r="24" spans="2:17" x14ac:dyDescent="0.25">
      <c r="B24" s="6">
        <f t="shared" si="1"/>
        <v>16</v>
      </c>
      <c r="C24" s="6"/>
      <c r="D24" s="17" t="s">
        <v>95</v>
      </c>
      <c r="E24" s="17"/>
      <c r="F24" s="17"/>
      <c r="G24" s="17"/>
      <c r="H24" s="17"/>
      <c r="I24" s="17"/>
      <c r="J24" s="4">
        <v>75</v>
      </c>
      <c r="K24" s="4">
        <v>75</v>
      </c>
      <c r="L24" s="4">
        <v>75</v>
      </c>
      <c r="M24" s="4"/>
      <c r="N24" s="4"/>
      <c r="O24" s="4"/>
      <c r="P24" s="4"/>
      <c r="Q24" s="10">
        <f t="shared" si="0"/>
        <v>32.142857142857146</v>
      </c>
    </row>
    <row r="25" spans="2:17" x14ac:dyDescent="0.25">
      <c r="B25" s="6">
        <f t="shared" si="1"/>
        <v>17</v>
      </c>
      <c r="C25" s="6"/>
      <c r="D25" s="17" t="s">
        <v>33</v>
      </c>
      <c r="E25" s="17"/>
      <c r="F25" s="17"/>
      <c r="G25" s="17"/>
      <c r="H25" s="17"/>
      <c r="I25" s="17"/>
      <c r="J25" s="4">
        <v>70</v>
      </c>
      <c r="K25" s="4">
        <v>60</v>
      </c>
      <c r="L25" s="4">
        <v>60</v>
      </c>
      <c r="M25" s="4"/>
      <c r="N25" s="4"/>
      <c r="O25" s="4"/>
      <c r="P25" s="4"/>
      <c r="Q25" s="10">
        <f t="shared" si="0"/>
        <v>27.142857142857142</v>
      </c>
    </row>
    <row r="26" spans="2:17" x14ac:dyDescent="0.25">
      <c r="B26" s="6">
        <f t="shared" si="1"/>
        <v>18</v>
      </c>
      <c r="C26" s="6"/>
      <c r="D26" s="17" t="s">
        <v>109</v>
      </c>
      <c r="E26" s="17"/>
      <c r="F26" s="17"/>
      <c r="G26" s="17"/>
      <c r="H26" s="17"/>
      <c r="I26" s="17"/>
      <c r="J26" s="4">
        <v>60</v>
      </c>
      <c r="K26" s="4">
        <v>70</v>
      </c>
      <c r="L26" s="4">
        <v>70</v>
      </c>
      <c r="M26" s="4"/>
      <c r="N26" s="4"/>
      <c r="O26" s="4"/>
      <c r="P26" s="4"/>
      <c r="Q26" s="10">
        <f t="shared" si="0"/>
        <v>28.571428571428573</v>
      </c>
    </row>
    <row r="27" spans="2:17" x14ac:dyDescent="0.25">
      <c r="B27" s="6">
        <f t="shared" si="1"/>
        <v>19</v>
      </c>
      <c r="C27" s="6"/>
      <c r="D27" s="17" t="s">
        <v>110</v>
      </c>
      <c r="E27" s="17"/>
      <c r="F27" s="17"/>
      <c r="G27" s="17"/>
      <c r="H27" s="17"/>
      <c r="I27" s="17"/>
      <c r="J27" s="4">
        <v>75</v>
      </c>
      <c r="K27" s="4">
        <v>70</v>
      </c>
      <c r="L27" s="4">
        <v>70</v>
      </c>
      <c r="M27" s="4"/>
      <c r="N27" s="4"/>
      <c r="O27" s="4"/>
      <c r="P27" s="4"/>
      <c r="Q27" s="10">
        <f t="shared" si="0"/>
        <v>30.714285714285715</v>
      </c>
    </row>
    <row r="28" spans="2:17" x14ac:dyDescent="0.25">
      <c r="B28" s="6">
        <f t="shared" si="1"/>
        <v>20</v>
      </c>
      <c r="C28" s="6"/>
      <c r="D28" s="17" t="s">
        <v>98</v>
      </c>
      <c r="E28" s="17"/>
      <c r="F28" s="17"/>
      <c r="G28" s="17"/>
      <c r="H28" s="17"/>
      <c r="I28" s="17"/>
      <c r="J28" s="4">
        <v>80</v>
      </c>
      <c r="K28" s="4">
        <v>78</v>
      </c>
      <c r="L28" s="4">
        <v>75</v>
      </c>
      <c r="M28" s="4"/>
      <c r="N28" s="4"/>
      <c r="O28" s="4"/>
      <c r="P28" s="4"/>
      <c r="Q28" s="10">
        <f t="shared" si="0"/>
        <v>33.285714285714285</v>
      </c>
    </row>
    <row r="29" spans="2:17" x14ac:dyDescent="0.25">
      <c r="B29" s="6">
        <f t="shared" si="1"/>
        <v>21</v>
      </c>
      <c r="C29" s="6"/>
      <c r="D29" s="17" t="s">
        <v>99</v>
      </c>
      <c r="E29" s="17"/>
      <c r="F29" s="17"/>
      <c r="G29" s="17"/>
      <c r="H29" s="17"/>
      <c r="I29" s="17"/>
      <c r="J29" s="4">
        <v>75</v>
      </c>
      <c r="K29" s="4">
        <v>75</v>
      </c>
      <c r="L29" s="4">
        <v>75</v>
      </c>
      <c r="M29" s="4"/>
      <c r="N29" s="4"/>
      <c r="O29" s="4"/>
      <c r="P29" s="4"/>
      <c r="Q29" s="10">
        <f t="shared" si="0"/>
        <v>32.142857142857146</v>
      </c>
    </row>
    <row r="30" spans="2:17" x14ac:dyDescent="0.25">
      <c r="B30" s="6">
        <f t="shared" si="1"/>
        <v>22</v>
      </c>
      <c r="C30" s="6"/>
      <c r="D30" s="17" t="s">
        <v>100</v>
      </c>
      <c r="E30" s="17"/>
      <c r="F30" s="17"/>
      <c r="G30" s="17"/>
      <c r="H30" s="17"/>
      <c r="I30" s="17"/>
      <c r="J30" s="4">
        <v>75</v>
      </c>
      <c r="K30" s="4">
        <v>70</v>
      </c>
      <c r="L30" s="4">
        <v>78</v>
      </c>
      <c r="M30" s="4"/>
      <c r="N30" s="4"/>
      <c r="O30" s="4"/>
      <c r="P30" s="4"/>
      <c r="Q30" s="10">
        <f t="shared" si="0"/>
        <v>31.857142857142858</v>
      </c>
    </row>
    <row r="31" spans="2:17" x14ac:dyDescent="0.25">
      <c r="B31" s="6">
        <f t="shared" si="1"/>
        <v>23</v>
      </c>
      <c r="C31" s="6"/>
      <c r="D31" s="17" t="s">
        <v>101</v>
      </c>
      <c r="E31" s="17"/>
      <c r="F31" s="17"/>
      <c r="G31" s="17"/>
      <c r="H31" s="17"/>
      <c r="I31" s="17"/>
      <c r="J31" s="4">
        <v>70</v>
      </c>
      <c r="K31" s="4">
        <v>70</v>
      </c>
      <c r="L31" s="4">
        <v>72</v>
      </c>
      <c r="M31" s="4"/>
      <c r="N31" s="4"/>
      <c r="O31" s="4"/>
      <c r="P31" s="4"/>
      <c r="Q31" s="10">
        <f t="shared" si="0"/>
        <v>30.285714285714285</v>
      </c>
    </row>
    <row r="32" spans="2:17" x14ac:dyDescent="0.25">
      <c r="B32" s="6">
        <f t="shared" si="1"/>
        <v>24</v>
      </c>
      <c r="C32" s="6"/>
      <c r="D32" s="17" t="s">
        <v>112</v>
      </c>
      <c r="E32" s="17"/>
      <c r="F32" s="17"/>
      <c r="G32" s="17"/>
      <c r="H32" s="17"/>
      <c r="I32" s="17"/>
      <c r="J32" s="4">
        <v>75</v>
      </c>
      <c r="K32" s="4">
        <v>70</v>
      </c>
      <c r="L32" s="4">
        <v>72</v>
      </c>
      <c r="M32" s="4"/>
      <c r="N32" s="4"/>
      <c r="O32" s="4"/>
      <c r="P32" s="4"/>
      <c r="Q32" s="10">
        <f t="shared" si="0"/>
        <v>31</v>
      </c>
    </row>
    <row r="33" spans="2:17" x14ac:dyDescent="0.25">
      <c r="B33" s="6">
        <f t="shared" si="1"/>
        <v>25</v>
      </c>
      <c r="C33" s="6"/>
      <c r="D33" s="17" t="s">
        <v>85</v>
      </c>
      <c r="E33" s="17"/>
      <c r="F33" s="17"/>
      <c r="G33" s="17"/>
      <c r="H33" s="17"/>
      <c r="I33" s="17"/>
      <c r="J33" s="4">
        <v>72</v>
      </c>
      <c r="K33" s="4">
        <v>70</v>
      </c>
      <c r="L33" s="4">
        <v>70</v>
      </c>
      <c r="M33" s="4"/>
      <c r="N33" s="4"/>
      <c r="O33" s="4"/>
      <c r="P33" s="4"/>
      <c r="Q33" s="10">
        <f t="shared" si="0"/>
        <v>30.285714285714285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24</v>
      </c>
      <c r="K54" s="11">
        <f t="shared" ref="K54:P54" si="3">COUNTIF(K9:K53,"&gt;=70")</f>
        <v>18</v>
      </c>
      <c r="L54" s="11">
        <f t="shared" si="3"/>
        <v>22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1</v>
      </c>
      <c r="K55" s="12">
        <f t="shared" ref="K55:Q55" si="5">COUNTIF(K9:K53,"&lt;70")</f>
        <v>7</v>
      </c>
      <c r="L55" s="12">
        <f t="shared" si="5"/>
        <v>3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0.96</v>
      </c>
      <c r="K57" s="14">
        <f t="shared" ref="K57:Q57" si="7">K54/K56</f>
        <v>0.72</v>
      </c>
      <c r="L57" s="14">
        <f t="shared" si="7"/>
        <v>0.88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0.04</v>
      </c>
      <c r="K58" s="13">
        <f t="shared" ref="K58:Q58" si="8">K55/K56</f>
        <v>0.28000000000000003</v>
      </c>
      <c r="L58" s="14">
        <f t="shared" si="8"/>
        <v>0.12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2024-05-26T19:36:29Z</dcterms:modified>
</cp:coreProperties>
</file>