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8_{108339AF-149E-457B-A8DC-042159F14B2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3" l="1"/>
  <c r="L17" i="23"/>
  <c r="L16" i="23"/>
  <c r="L15" i="23"/>
  <c r="L14" i="23"/>
  <c r="I15" i="23"/>
  <c r="I16" i="23"/>
  <c r="I17" i="23"/>
  <c r="I18" i="23"/>
  <c r="I14" i="23"/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L18" i="22"/>
  <c r="I18" i="22"/>
  <c r="L17" i="22"/>
  <c r="I17" i="22"/>
  <c r="L16" i="22"/>
  <c r="I16" i="22"/>
  <c r="L15" i="22"/>
  <c r="I15" i="22"/>
  <c r="L14" i="22"/>
  <c r="I14" i="22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<sst xmlns="http://schemas.openxmlformats.org/spreadsheetml/2006/main" count="226" uniqueCount="55">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</sst>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53</v>
      </c>
      <c r="M8" s="29"/>
      <c r="N8" s="29"/>
    </row>
    <row r="10" spans="1:16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50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49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29</v>
      </c>
      <c r="F17" s="9">
        <v>13</v>
      </c>
      <c r="G17" s="9"/>
      <c r="H17" s="10"/>
      <c r="I17" s="9">
        <f>(E17-SUM(F17:G17))-K17</f>
        <v>16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31</v>
      </c>
      <c r="F18" s="9">
        <v>19</v>
      </c>
      <c r="G18" s="9" t="s">
        <v>38</v>
      </c>
      <c r="H18" s="10"/>
      <c r="I18" s="9">
        <f>(E18-SUM(F18:G18))-K18</f>
        <v>12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32</v>
      </c>
      <c r="G28" s="17">
        <f>SUM(G14:G27)</f>
        <v>0</v>
      </c>
      <c r="H28" s="18">
        <v>0</v>
      </c>
      <c r="I28" s="17">
        <f>(E28-SUM(F28:G28))-K28</f>
        <v>91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P8" sqref="P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>
        <f>(E14-SUM(F14:G14))-K14</f>
        <v>10</v>
      </c>
      <c r="J14" s="10"/>
      <c r="K14" s="9">
        <v>0</v>
      </c>
      <c r="L14" s="10">
        <f>K14/E14</f>
        <v>0</v>
      </c>
      <c r="M14" s="9">
        <v>38.57</v>
      </c>
      <c r="N14" s="15">
        <v>0.52</v>
      </c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25</v>
      </c>
      <c r="F15" s="9">
        <v>14</v>
      </c>
      <c r="G15" s="9"/>
      <c r="H15" s="10"/>
      <c r="I15" s="9">
        <f>(E15-SUM(F15:G15))-K15</f>
        <v>11</v>
      </c>
      <c r="J15" s="10"/>
      <c r="K15" s="9">
        <v>0</v>
      </c>
      <c r="L15" s="10">
        <f>K15/E15</f>
        <v>0</v>
      </c>
      <c r="M15" s="9">
        <v>40.96</v>
      </c>
      <c r="N15" s="15">
        <v>0.56000000000000005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47.8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9" t="s">
        <v>54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15</v>
      </c>
      <c r="G17" s="9"/>
      <c r="H17" s="10"/>
      <c r="I17" s="9">
        <f>(E17-SUM(F17:G17))-K17</f>
        <v>14</v>
      </c>
      <c r="J17" s="10"/>
      <c r="K17" s="9">
        <v>0</v>
      </c>
      <c r="L17" s="10">
        <f>K17/E17</f>
        <v>0</v>
      </c>
      <c r="M17" s="9">
        <v>38.96</v>
      </c>
      <c r="N17" s="15">
        <v>0.51700000000000002</v>
      </c>
    </row>
    <row r="18" spans="1:14" s="11" customFormat="1" ht="25.5" x14ac:dyDescent="0.2">
      <c r="A18" s="9" t="str">
        <f>'1'!A18</f>
        <v>SIMULACION</v>
      </c>
      <c r="B18" s="9" t="s">
        <v>54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12</v>
      </c>
      <c r="G18" s="9"/>
      <c r="H18" s="10"/>
      <c r="I18" s="9">
        <f>(E18-SUM(F18:G18))-K18</f>
        <v>19</v>
      </c>
      <c r="J18" s="10"/>
      <c r="K18" s="9">
        <v>0</v>
      </c>
      <c r="L18" s="10">
        <f>K18/E18</f>
        <v>0</v>
      </c>
      <c r="M18" s="9">
        <v>26.9</v>
      </c>
      <c r="N18" s="15">
        <v>0.39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61</v>
      </c>
      <c r="G28" s="17">
        <f>SUM(G14:G27)</f>
        <v>0</v>
      </c>
      <c r="H28" s="18">
        <v>0</v>
      </c>
      <c r="I28" s="17">
        <f>(E28-SUM(F28:G28))-K28</f>
        <v>61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38.637999999999998</v>
      </c>
      <c r="N28" s="19">
        <f>AVERAGE(N14:N27)</f>
        <v>0.50940000000000007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3" zoomScale="90" zoomScaleNormal="90" zoomScaleSheetLayoutView="100" workbookViewId="0">
      <selection activeCell="E26" sqref="E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 t="s">
        <v>54</v>
      </c>
      <c r="C14" s="9" t="str">
        <f>'1'!C14</f>
        <v>801-B</v>
      </c>
      <c r="D14" s="9" t="str">
        <f>'1'!D14</f>
        <v>IIND</v>
      </c>
      <c r="E14" s="9">
        <v>21</v>
      </c>
      <c r="F14" s="9">
        <v>12</v>
      </c>
      <c r="G14" s="9"/>
      <c r="H14" s="9"/>
      <c r="I14" s="9">
        <f>(E14-SUM(F14:G14))-K14</f>
        <v>9</v>
      </c>
      <c r="J14" s="10"/>
      <c r="K14" s="9">
        <v>0</v>
      </c>
      <c r="L14" s="10">
        <f>K14/E14</f>
        <v>0</v>
      </c>
      <c r="M14" s="9">
        <v>40.799999999999997</v>
      </c>
      <c r="N14" s="15">
        <v>0.56999999999999995</v>
      </c>
    </row>
    <row r="15" spans="1:14" s="11" customFormat="1" ht="25.5" x14ac:dyDescent="0.2">
      <c r="A15" s="9" t="s">
        <v>49</v>
      </c>
      <c r="B15" s="9" t="s">
        <v>54</v>
      </c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>
        <f t="shared" ref="I15:I18" si="0">(E15-SUM(F15:G15))-K15</f>
        <v>26</v>
      </c>
      <c r="J15" s="10"/>
      <c r="K15" s="9">
        <v>0</v>
      </c>
      <c r="L15" s="10">
        <f>K15/E15</f>
        <v>0</v>
      </c>
      <c r="M15" s="9">
        <v>26.88</v>
      </c>
      <c r="N15" s="15">
        <v>0.36</v>
      </c>
    </row>
    <row r="16" spans="1:14" s="11" customFormat="1" ht="25.5" x14ac:dyDescent="0.2">
      <c r="A16" s="9" t="str">
        <f>'1'!A16</f>
        <v>ADMINISTRACION DE OPERACIONES II</v>
      </c>
      <c r="B16" s="9" t="s">
        <v>54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7</v>
      </c>
      <c r="G16" s="9"/>
      <c r="H16" s="10"/>
      <c r="I16" s="9">
        <f t="shared" si="0"/>
        <v>9</v>
      </c>
      <c r="J16" s="10"/>
      <c r="K16" s="9">
        <v>0</v>
      </c>
      <c r="L16" s="10">
        <f>K16/E16</f>
        <v>0</v>
      </c>
      <c r="M16" s="9">
        <v>30.6</v>
      </c>
      <c r="N16" s="15">
        <v>0.4375</v>
      </c>
    </row>
    <row r="17" spans="1:14" s="11" customFormat="1" ht="25.5" x14ac:dyDescent="0.2">
      <c r="A17" s="9" t="str">
        <f>'1'!A17</f>
        <v>SIMULACION</v>
      </c>
      <c r="B17" s="9" t="s">
        <v>36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/>
      <c r="G17" s="9"/>
      <c r="H17" s="10"/>
      <c r="I17" s="9">
        <f t="shared" si="0"/>
        <v>29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36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/>
      <c r="G18" s="9"/>
      <c r="H18" s="10"/>
      <c r="I18" s="9">
        <f t="shared" si="0"/>
        <v>31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19</v>
      </c>
      <c r="G28" s="17">
        <f>SUM(G14:G27)</f>
        <v>0</v>
      </c>
      <c r="H28" s="18"/>
      <c r="I28" s="17">
        <f>(E28-SUM(F28:G28))-K28</f>
        <v>104</v>
      </c>
      <c r="J28" s="18"/>
      <c r="K28" s="17">
        <f>SUM(K14:K27)</f>
        <v>0</v>
      </c>
      <c r="L28" s="18">
        <f>K28/E28</f>
        <v>0</v>
      </c>
      <c r="M28" s="17">
        <f>AVERAGE(M14:M27)</f>
        <v>32.76</v>
      </c>
      <c r="N28" s="19">
        <f>AVERAGE(N14:N27)</f>
        <v>0.45583333333333331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38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C24" sqref="C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C14" s="9" t="s">
        <v>43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C15" s="9" t="s">
        <v>43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C16" s="9" t="s">
        <v>37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C17" s="9" t="s">
        <v>40</v>
      </c>
      <c r="D17" s="9" t="s">
        <v>33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C18" s="9" t="s">
        <v>41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</cp:lastModifiedBy>
  <cp:revision/>
  <dcterms:created xsi:type="dcterms:W3CDTF">2021-11-22T14:45:25Z</dcterms:created>
  <dcterms:modified xsi:type="dcterms:W3CDTF">2024-05-26T16:52:53Z</dcterms:modified>
  <cp:category/>
  <cp:contentStatus/>
</cp:coreProperties>
</file>