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. Solis\Desktop\"/>
    </mc:Choice>
  </mc:AlternateContent>
  <bookViews>
    <workbookView xWindow="-120" yWindow="-120" windowWidth="29040" windowHeight="158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5" i="22" l="1"/>
  <c r="I14" i="22"/>
  <c r="I16" i="22"/>
  <c r="L14" i="25"/>
  <c r="L15" i="25"/>
  <c r="L16" i="25"/>
  <c r="E28" i="25"/>
  <c r="L14" i="24"/>
  <c r="L15" i="24"/>
  <c r="L16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<sst xmlns="http://schemas.openxmlformats.org/spreadsheetml/2006/main" count="190" uniqueCount="48">
  <si>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</si>
  <si>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</si>
  <si>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</si>
  <si>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</si>
  <si>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</si>
  <si>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</si>
  <si>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</si>
  <si>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</si>
  <si>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</si>
  <si>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</si>
  <si>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</si>
  <si>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</si>
  <si>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</si>
  <si>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</si>
  <si>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</si>
  <si>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</si>
  <si>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</si>
  <si>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</si>
  <si>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</si>
  <si>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</si>
  <si>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</si>
  <si>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</si>
  <si>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</si>
  <si>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</si>
  <si>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</si>
  <si>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</si>
  <si>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</si>
  <si>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</si>
  <si>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</si>
  <si>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</si>
  <si>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</si>
  <si>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</si>
  <si>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</si>
  <si>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</si>
  <si>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</si>
  <si>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</si>
  <si>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</si>
  <si>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</si>
  <si>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FEBRERO-JUNIO 2024</t>
  </si>
  <si>
    <t>202 B</t>
  </si>
  <si>
    <t>207 B</t>
  </si>
  <si>
    <t>CÁLCULO INTEGRAL</t>
  </si>
  <si>
    <t>211 B</t>
  </si>
  <si>
    <t>IMCT</t>
  </si>
  <si>
    <t>II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</si>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</sst>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5"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41</v>
      </c>
      <c r="B14" s="9" t="s">
        <v>21</v>
      </c>
      <c r="C14" s="9" t="s">
        <v>39</v>
      </c>
      <c r="D14" s="9" t="s">
        <v>37</v>
      </c>
      <c r="E14" s="9"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0.11</v>
      </c>
    </row>
    <row r="15" spans="1:14" s="11" customFormat="1" ht="25.5" x14ac:dyDescent="0.2">
      <c r="A15" s="8" t="s">
        <v>41</v>
      </c>
      <c r="B15" s="9" t="s">
        <v>21</v>
      </c>
      <c r="C15" s="9" t="s">
        <v>40</v>
      </c>
      <c r="D15" s="9" t="s">
        <v>36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43</v>
      </c>
      <c r="N15" s="15">
        <v>0.43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43</v>
      </c>
      <c r="E16" s="9"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29</v>
      </c>
      <c r="N16" s="15">
        <v>0.28999999999999998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29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>
        <f t="shared" si="1"/>
        <v>0</v>
      </c>
      <c r="M28" s="17">
        <f>AVERAGE(M14:M27)</f>
        <v>27.666666666666668</v>
      </c>
      <c r="N28" s="19">
        <f>AVERAGE(N14:N27)</f>
        <v>0.27666666666666667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 t="s">
        <v>44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0.14000000000000001</v>
      </c>
    </row>
    <row r="15" spans="1:14" s="11" customFormat="1" ht="25.5" x14ac:dyDescent="0.2">
      <c r="A15" s="9" t="str">
        <f>'1'!A15</f>
        <v>CÁLCULO INTEGRAL</v>
      </c>
      <c r="B15" s="9" t="s">
        <v>44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0.68</v>
      </c>
    </row>
    <row r="16" spans="1:14" s="11" customFormat="1" ht="25.5" x14ac:dyDescent="0.2">
      <c r="A16" s="9" t="str">
        <f>'1'!A16</f>
        <v>CÁLCULO INTEGRAL</v>
      </c>
      <c r="B16" s="9" t="s">
        <v>44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40</v>
      </c>
      <c r="N16" s="15">
        <v>0.52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31</v>
      </c>
      <c r="G28" s="17">
        <f>SUM(G14:G27)</f>
        <v>0</v>
      </c>
      <c r="H28" s="18"/>
      <c r="I28" s="17">
        <f t="shared" si="0"/>
        <v>48</v>
      </c>
      <c r="J28" s="18"/>
      <c r="K28" s="17">
        <f>SUM(K14:K27)</f>
        <v>0</v>
      </c>
      <c r="L28" s="18">
        <f t="shared" si="1"/>
        <v>0</v>
      </c>
      <c r="M28" s="17">
        <f>AVERAGE(M14:M27)</f>
        <v>37</v>
      </c>
      <c r="N28" s="19">
        <f>AVERAGE(N14:N27)</f>
        <v>0.44666666666666671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 t="s">
        <v>45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4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9">
        <v>9</v>
      </c>
      <c r="N14" s="15">
        <v>0.11</v>
      </c>
    </row>
    <row r="15" spans="1:14" s="11" customFormat="1" ht="25.5" x14ac:dyDescent="0.2">
      <c r="A15" s="9" t="str">
        <f>'1'!A15</f>
        <v>CÁLCULO INTEGRAL</v>
      </c>
      <c r="B15" s="9" t="s">
        <v>45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13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>
        <v>45</v>
      </c>
      <c r="N15" s="15">
        <v>0.59</v>
      </c>
    </row>
    <row r="16" spans="1:14" s="11" customFormat="1" ht="25.5" x14ac:dyDescent="0.2">
      <c r="A16" s="9" t="str">
        <f>'1'!A16</f>
        <v>CÁLCULO INTEGRAL</v>
      </c>
      <c r="B16" s="9" t="s">
        <v>45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15</v>
      </c>
      <c r="G16" s="9"/>
      <c r="H16" s="10"/>
      <c r="I16" s="9">
        <f t="shared" si="0"/>
        <v>6</v>
      </c>
      <c r="J16" s="10"/>
      <c r="K16" s="9"/>
      <c r="L16" s="10">
        <f t="shared" si="1"/>
        <v>0</v>
      </c>
      <c r="M16" s="9">
        <v>58</v>
      </c>
      <c r="N16" s="15">
        <v>0.71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32</v>
      </c>
      <c r="G28" s="17">
        <f>SUM(G14:G27)</f>
        <v>0</v>
      </c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37.333333333333336</v>
      </c>
      <c r="N28" s="19">
        <f>AVERAGE(N14:N27)</f>
        <v>0.47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 t="s">
        <v>46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27</v>
      </c>
      <c r="G14" s="9"/>
      <c r="H14" s="10"/>
      <c r="I14" s="9">
        <f t="shared" ref="I14:I28" si="0">(E14-SUM(F14:G14))-K14</f>
        <v>9</v>
      </c>
      <c r="J14" s="10"/>
      <c r="K14" s="9"/>
      <c r="L14" s="10">
        <f t="shared" ref="L14:L28" si="1">K14/E14</f>
        <v>0</v>
      </c>
      <c r="M14" s="9">
        <v>55</v>
      </c>
      <c r="N14" s="15">
        <v>0.75</v>
      </c>
    </row>
    <row r="15" spans="1:14" s="11" customFormat="1" ht="25.5" x14ac:dyDescent="0.2">
      <c r="A15" s="9" t="str">
        <f>'1'!A15</f>
        <v>CÁLCULO INTEGRAL</v>
      </c>
      <c r="B15" s="9" t="s">
        <v>46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/>
      <c r="L15" s="10">
        <f t="shared" si="1"/>
        <v>0</v>
      </c>
      <c r="M15" s="9">
        <v>54</v>
      </c>
      <c r="N15" s="15">
        <v>0.64</v>
      </c>
    </row>
    <row r="16" spans="1:14" s="11" customFormat="1" ht="25.5" x14ac:dyDescent="0.2">
      <c r="A16" s="9" t="str">
        <f>'1'!A16</f>
        <v>CÁLCULO INTEGRAL</v>
      </c>
      <c r="B16" s="9" t="s">
        <v>46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68</v>
      </c>
      <c r="N16" s="15">
        <v>0.86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59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59</v>
      </c>
      <c r="N28" s="19">
        <f>AVERAGE(N14:N27)</f>
        <v>0.75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 t="s">
        <v>47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4</v>
      </c>
      <c r="G14" s="9">
        <v>24</v>
      </c>
      <c r="H14" s="10">
        <v>0.78</v>
      </c>
      <c r="I14" s="9">
        <f t="shared" ref="I14:I28" si="0">(E14-SUM(F14:G14))-K14</f>
        <v>8</v>
      </c>
      <c r="J14" s="10">
        <f t="shared" ref="J14:J28" si="1">I14/E14</f>
        <v>0.22222222222222221</v>
      </c>
      <c r="K14" s="9">
        <v>0</v>
      </c>
      <c r="L14" s="10">
        <f t="shared" ref="L14:L28" si="2">K14/E14</f>
        <v>0</v>
      </c>
      <c r="M14" s="9">
        <v>57</v>
      </c>
      <c r="N14" s="15">
        <v>0.78</v>
      </c>
    </row>
    <row r="15" spans="1:14" s="11" customFormat="1" ht="25.5" x14ac:dyDescent="0.2">
      <c r="A15" s="9" t="str">
        <f>'1'!A15</f>
        <v>CÁLCULO INTEGRAL</v>
      </c>
      <c r="B15" s="9" t="s">
        <v>47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3</v>
      </c>
      <c r="G15" s="9">
        <v>15</v>
      </c>
      <c r="H15" s="10">
        <v>0.82</v>
      </c>
      <c r="I15" s="9">
        <f t="shared" si="0"/>
        <v>4</v>
      </c>
      <c r="J15" s="10">
        <f t="shared" si="1"/>
        <v>0.18181818181818182</v>
      </c>
      <c r="K15" s="9">
        <v>0</v>
      </c>
      <c r="L15" s="10">
        <f t="shared" si="2"/>
        <v>0</v>
      </c>
      <c r="M15" s="9">
        <v>66</v>
      </c>
      <c r="N15" s="15">
        <v>0.82</v>
      </c>
    </row>
    <row r="16" spans="1:14" s="11" customFormat="1" ht="25.5" x14ac:dyDescent="0.2">
      <c r="A16" s="9" t="str">
        <f>'1'!A16</f>
        <v>CÁLCULO INTEGRAL</v>
      </c>
      <c r="B16" s="9" t="s">
        <v>47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7</v>
      </c>
      <c r="G16" s="9">
        <v>12</v>
      </c>
      <c r="H16" s="10">
        <v>0.9</v>
      </c>
      <c r="I16" s="9">
        <f t="shared" si="0"/>
        <v>2</v>
      </c>
      <c r="J16" s="10">
        <f t="shared" si="1"/>
        <v>9.5238095238095233E-2</v>
      </c>
      <c r="K16" s="9">
        <v>0</v>
      </c>
      <c r="L16" s="10">
        <f t="shared" si="2"/>
        <v>0</v>
      </c>
      <c r="M16" s="9">
        <v>70</v>
      </c>
      <c r="N16" s="15">
        <v>0.9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14</v>
      </c>
      <c r="G28" s="17">
        <f>SUM(G14:G27)</f>
        <v>51</v>
      </c>
      <c r="H28" s="18">
        <f>SUM(F28:G28)/E28</f>
        <v>0.82278481012658233</v>
      </c>
      <c r="I28" s="17">
        <f t="shared" si="0"/>
        <v>14</v>
      </c>
      <c r="J28" s="18">
        <f t="shared" si="1"/>
        <v>0.17721518987341772</v>
      </c>
      <c r="K28" s="17">
        <f>SUM(K14:K27)</f>
        <v>0</v>
      </c>
      <c r="L28" s="18">
        <f t="shared" si="2"/>
        <v>0</v>
      </c>
      <c r="M28" s="17">
        <f>AVERAGE(M14:M27)</f>
        <v>64.333333333333329</v>
      </c>
      <c r="N28" s="19">
        <f>AVERAGE(N14:N27)</f>
        <v>0.83333333333333337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H. Solis</cp:lastModifiedBy>
  <cp:revision/>
  <dcterms:created xsi:type="dcterms:W3CDTF">2021-11-22T14:45:25Z</dcterms:created>
  <dcterms:modified xsi:type="dcterms:W3CDTF">2024-06-12T00:15:35Z</dcterms:modified>
  <cp:category/>
  <cp:contentStatus/>
</cp:coreProperties>
</file>