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FERNAN\Downloads\"/>
    </mc:Choice>
  </mc:AlternateContent>
  <xr:revisionPtr revIDLastSave="0" documentId="13_ncr:1_{7F66D50B-12D0-4DD5-BB61-1BB013FDFA5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1" sheetId="10" r:id="rId1"/>
    <sheet name="2" sheetId="22" state="hidden" r:id="rId2"/>
    <sheet name="3" sheetId="23" state="hidden" r:id="rId3"/>
    <sheet name="4" sheetId="24" state="hidden" r:id="rId4"/>
  </sheets>
  <definedNames>
    <definedName name="_xlnm.Print_Area" localSheetId="0">'1'!$A$1:$N$31</definedName>
    <definedName name="_xlnm.Print_Area" localSheetId="1">'2'!$A$1:$N$37</definedName>
    <definedName name="_xlnm.Print_Area" localSheetId="2">'3'!$A$1:$N$37</definedName>
    <definedName name="_xlnm.Print_Area" localSheetId="3">'4'!$A$1:$N$37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5" i="10" l="1"/>
  <c r="L16" i="10"/>
  <c r="L17" i="10"/>
  <c r="L18" i="10"/>
  <c r="L19" i="10"/>
  <c r="L20" i="10"/>
  <c r="L21" i="10"/>
  <c r="I15" i="10" l="1"/>
  <c r="I16" i="10"/>
  <c r="I17" i="10"/>
  <c r="I18" i="10"/>
  <c r="I19" i="10"/>
  <c r="I20" i="10"/>
  <c r="I21" i="10"/>
  <c r="Q13" i="10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6" i="22"/>
  <c r="C16" i="22"/>
  <c r="D16" i="22"/>
  <c r="E16" i="22"/>
  <c r="L16" i="22" s="1"/>
  <c r="A17" i="22"/>
  <c r="C17" i="22"/>
  <c r="D17" i="22"/>
  <c r="E17" i="22"/>
  <c r="L17" i="22" s="1"/>
  <c r="A18" i="22"/>
  <c r="C18" i="22"/>
  <c r="D18" i="22"/>
  <c r="E18" i="22"/>
  <c r="L18" i="22" s="1"/>
  <c r="A19" i="22"/>
  <c r="C19" i="22"/>
  <c r="D19" i="22"/>
  <c r="E19" i="22"/>
  <c r="L19" i="22" s="1"/>
  <c r="A20" i="22"/>
  <c r="C20" i="22"/>
  <c r="D20" i="22"/>
  <c r="E20" i="22"/>
  <c r="H20" i="22" s="1"/>
  <c r="A21" i="22"/>
  <c r="C21" i="22"/>
  <c r="D21" i="22"/>
  <c r="E21" i="22"/>
  <c r="L21" i="22" s="1"/>
  <c r="A22" i="22"/>
  <c r="C22" i="22"/>
  <c r="D22" i="22"/>
  <c r="E22" i="22"/>
  <c r="L22" i="22" s="1"/>
  <c r="A23" i="22"/>
  <c r="C23" i="22"/>
  <c r="D23" i="22"/>
  <c r="E23" i="22"/>
  <c r="L23" i="22" s="1"/>
  <c r="A24" i="22"/>
  <c r="C24" i="22"/>
  <c r="D24" i="22"/>
  <c r="E24" i="22"/>
  <c r="H24" i="22" s="1"/>
  <c r="A25" i="22"/>
  <c r="C25" i="22"/>
  <c r="D25" i="22"/>
  <c r="E25" i="22"/>
  <c r="I25" i="22" s="1"/>
  <c r="J25" i="22" s="1"/>
  <c r="A26" i="22"/>
  <c r="C26" i="22"/>
  <c r="D26" i="22"/>
  <c r="E26" i="22"/>
  <c r="L26" i="22" s="1"/>
  <c r="A27" i="22"/>
  <c r="C27" i="22"/>
  <c r="D27" i="22"/>
  <c r="E27" i="22"/>
  <c r="L27" i="22" s="1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L15" i="22"/>
  <c r="I15" i="22"/>
  <c r="J15" i="22" s="1"/>
  <c r="H15" i="22"/>
  <c r="B31" i="10"/>
  <c r="N22" i="10"/>
  <c r="M22" i="10"/>
  <c r="K22" i="10"/>
  <c r="G22" i="10"/>
  <c r="F22" i="10"/>
  <c r="E22" i="10"/>
  <c r="L14" i="10"/>
  <c r="I14" i="10"/>
  <c r="L20" i="22" l="1"/>
  <c r="H21" i="22"/>
  <c r="H23" i="22"/>
  <c r="L24" i="22"/>
  <c r="H19" i="22"/>
  <c r="L25" i="22"/>
  <c r="I19" i="22"/>
  <c r="J19" i="22" s="1"/>
  <c r="I23" i="22"/>
  <c r="J23" i="22" s="1"/>
  <c r="H27" i="22"/>
  <c r="I24" i="22"/>
  <c r="J24" i="22" s="1"/>
  <c r="H16" i="22"/>
  <c r="I21" i="22"/>
  <c r="J21" i="22" s="1"/>
  <c r="H25" i="22"/>
  <c r="I27" i="22"/>
  <c r="J27" i="22" s="1"/>
  <c r="I17" i="22"/>
  <c r="J17" i="22" s="1"/>
  <c r="I20" i="22"/>
  <c r="J20" i="22" s="1"/>
  <c r="H17" i="22"/>
  <c r="I16" i="22"/>
  <c r="J16" i="22" s="1"/>
  <c r="I14" i="22"/>
  <c r="J14" i="22" s="1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2" i="10"/>
  <c r="L22" i="10"/>
  <c r="I28" i="24" l="1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tc={0D89753B-3FEB-4820-B987-753F1C5F4002}</author>
    <author>tc={5A1D2610-4DDB-4681-8198-56E722B00E0E}</author>
    <author>tc={0D88ADF2-74CA-466E-9F6D-57593592582A}</author>
    <author>tc={4878C29F-3CB2-466A-8A67-2FD52CC30540}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12" authorId="1" shapeId="0" xr:uid="{0D89753B-3FEB-4820-B987-753F1C5F4002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Solo se llena en el reporte final</t>
        </r>
      </text>
    </comment>
    <comment ref="J12" authorId="2" shapeId="0" xr:uid="{5A1D2610-4DDB-4681-8198-56E722B00E0E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Solo se llena en el reporte final</t>
        </r>
      </text>
    </comment>
    <comment ref="B14" authorId="3" shapeId="0" xr:uid="{0D88ADF2-74CA-466E-9F6D-57593592582A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Cuando no hay evaluación apunta S/E (Sin Evaluar)</t>
        </r>
      </text>
    </comment>
    <comment ref="H14" authorId="4" shapeId="0" xr:uid="{4878C29F-3CB2-466A-8A67-2FD52CC30540}">
      <text>
        <r>
          <rPr>
            <sz val="11"/>
            <color theme="1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elimina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<sst xmlns="http://schemas.openxmlformats.org/spreadsheetml/2006/main" count="147" uniqueCount="43">
  <si>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</si>
  <si>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</si>
  <si>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</si>
  <si>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</si>
  <si>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</si>
  <si>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</si>
  <si>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</si>
  <si>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</si>
  <si>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</si>
  <si>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</si>
  <si>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</si>
  <si>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</si>
  <si>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</si>
  <si>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</si>
  <si>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</si>
  <si>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</si>
  <si>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</si>
  <si>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</si>
  <si>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</si>
  <si>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</si>
  <si>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</si>
  <si>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</si>
  <si>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</si>
  <si>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</si>
  <si>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</si>
  <si>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</si>
  <si>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</si>
  <si>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</si>
  <si>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</si>
  <si>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II</t>
  </si>
  <si>
    <t>LICENCIATURA EN ADMINISTRACION</t>
  </si>
  <si>
    <t>LICENCIATURA EN ADMINISTRACIÓN</t>
  </si>
  <si>
    <t>AMBIENTAL</t>
  </si>
  <si>
    <t>ECOLOGIA</t>
  </si>
  <si>
    <t xml:space="preserve">CONTAMINACION ATMOSFERICA </t>
  </si>
  <si>
    <t>COMPONENTES DE EQUIPO INDUSTRIAL</t>
  </si>
  <si>
    <t>IAMB</t>
  </si>
  <si>
    <t>M.C. JESSICA ALEJANDRA REYES LARIOS</t>
  </si>
  <si>
    <t>M.E. JOSE DEL CARMEN LARA MARQUEZ</t>
  </si>
  <si>
    <t>606-A</t>
  </si>
  <si>
    <t>406-A</t>
  </si>
  <si>
    <t>FEB 24- JUN 24</t>
  </si>
  <si>
    <t>206-A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</si>
</sst>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6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2157D32-C5EF-4E5F-82EF-F106CE71382B}" userId="S::mancano@msev.gob.mx::61293b48-2e81-4a5d-bcbf-a9d54e69fc6e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H12" dT="2022-10-18T16:37:29.94" personId="{E2157D32-C5EF-4E5F-82EF-F106CE71382B}" id="{0D89753B-3FEB-4820-B987-753F1C5F4002}">
    <text>Solo se llena en el reporte final</text>
  </threadedComment>
  <threadedComment ref="J12" dT="2022-10-18T16:37:54.63" personId="{E2157D32-C5EF-4E5F-82EF-F106CE71382B}" id="{5A1D2610-4DDB-4681-8198-56E722B00E0E}">
    <text>Solo se llena en el reporte final</text>
  </threadedComment>
  <threadedComment ref="B14" dT="2022-10-18T16:35:36.22" personId="{E2157D32-C5EF-4E5F-82EF-F106CE71382B}" id="{0D88ADF2-74CA-466E-9F6D-57593592582A}">
    <text>Cuando no hay evaluación apunta S/E (Sin Evaluar)</text>
  </threadedComment>
  <threadedComment ref="H14" dT="2022-10-18T16:36:52.64" personId="{E2157D32-C5EF-4E5F-82EF-F106CE71382B}" id="{4878C29F-3CB2-466A-8A67-2FD52CC30540}">
    <text xml:space="preserve">Se elimina </text>
  </threadedComment>
  <threadedComment ref="B15" dT="2022-10-18T16:41:31.72" personId="{E2157D32-C5EF-4E5F-82EF-F106CE71382B}" id="{5DA74852-F052-4B39-A650-6578D1CFD69A}">
    <text>Con numero romanos " I,II,III, etc."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Q31"/>
  <sheetViews>
    <sheetView tabSelected="1" zoomScale="93" zoomScaleNormal="93" zoomScaleSheetLayoutView="100" workbookViewId="0">
      <selection activeCell="N19" sqref="N19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7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7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7" x14ac:dyDescent="0.2">
      <c r="A3" s="23" t="s">
        <v>28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7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7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7" x14ac:dyDescent="0.2">
      <c r="A6" s="24" t="s">
        <v>2</v>
      </c>
      <c r="B6" s="24"/>
      <c r="C6" s="24"/>
      <c r="D6" s="24"/>
      <c r="E6" s="25" t="s">
        <v>32</v>
      </c>
      <c r="F6" s="25"/>
      <c r="G6" s="25"/>
      <c r="H6" s="25"/>
      <c r="I6" s="3"/>
      <c r="J6" s="3"/>
      <c r="K6" s="3"/>
      <c r="L6" s="3"/>
      <c r="M6" s="3"/>
      <c r="N6" s="3"/>
    </row>
    <row r="7" spans="1:17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7" x14ac:dyDescent="0.2">
      <c r="A8" s="4" t="s">
        <v>3</v>
      </c>
      <c r="B8" s="35">
        <v>4</v>
      </c>
      <c r="C8" s="35"/>
      <c r="D8" s="14" t="s">
        <v>4</v>
      </c>
      <c r="E8" s="5">
        <v>3</v>
      </c>
      <c r="G8" s="4" t="s">
        <v>5</v>
      </c>
      <c r="H8" s="5">
        <v>3</v>
      </c>
      <c r="I8" s="34" t="s">
        <v>6</v>
      </c>
      <c r="J8" s="34"/>
      <c r="K8" s="34"/>
      <c r="L8" s="35" t="s">
        <v>41</v>
      </c>
      <c r="M8" s="35"/>
      <c r="N8" s="35"/>
    </row>
    <row r="10" spans="1:17" x14ac:dyDescent="0.2">
      <c r="A10" s="4" t="s">
        <v>7</v>
      </c>
      <c r="B10" s="35" t="s">
        <v>38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7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7" x14ac:dyDescent="0.2">
      <c r="A12" s="36" t="s">
        <v>8</v>
      </c>
      <c r="B12" s="32" t="s">
        <v>9</v>
      </c>
      <c r="C12" s="32" t="s">
        <v>10</v>
      </c>
      <c r="D12" s="27" t="s">
        <v>11</v>
      </c>
      <c r="E12" s="27" t="s">
        <v>12</v>
      </c>
      <c r="F12" s="27" t="s">
        <v>13</v>
      </c>
      <c r="G12" s="27"/>
      <c r="H12" s="27" t="s">
        <v>14</v>
      </c>
      <c r="I12" s="27" t="s">
        <v>15</v>
      </c>
      <c r="J12" s="27" t="s">
        <v>16</v>
      </c>
      <c r="K12" s="27" t="s">
        <v>17</v>
      </c>
      <c r="L12" s="27" t="s">
        <v>18</v>
      </c>
      <c r="M12" s="27" t="s">
        <v>19</v>
      </c>
      <c r="N12" s="29" t="s">
        <v>20</v>
      </c>
    </row>
    <row r="13" spans="1:17" x14ac:dyDescent="0.2">
      <c r="A13" s="37"/>
      <c r="B13" s="33"/>
      <c r="C13" s="33"/>
      <c r="D13" s="28"/>
      <c r="E13" s="28"/>
      <c r="F13" s="7" t="s">
        <v>21</v>
      </c>
      <c r="G13" s="7" t="s">
        <v>22</v>
      </c>
      <c r="H13" s="28"/>
      <c r="I13" s="28"/>
      <c r="J13" s="28"/>
      <c r="K13" s="28"/>
      <c r="L13" s="28"/>
      <c r="M13" s="28"/>
      <c r="N13" s="30"/>
      <c r="P13" s="1">
        <v>27</v>
      </c>
      <c r="Q13" s="1">
        <f>P13/P14</f>
        <v>0.84375</v>
      </c>
    </row>
    <row r="14" spans="1:17" s="11" customFormat="1" x14ac:dyDescent="0.2">
      <c r="A14" s="8" t="s">
        <v>33</v>
      </c>
      <c r="B14" s="9">
        <v>5</v>
      </c>
      <c r="C14" s="9" t="s">
        <v>42</v>
      </c>
      <c r="D14" s="9" t="s">
        <v>36</v>
      </c>
      <c r="E14" s="9">
        <v>30</v>
      </c>
      <c r="F14" s="9">
        <v>24</v>
      </c>
      <c r="G14" s="9">
        <v>0</v>
      </c>
      <c r="H14" s="10">
        <v>0.8</v>
      </c>
      <c r="I14" s="9">
        <f t="shared" ref="I14:I22" si="0">(E14-SUM(F14:G14))-K14</f>
        <v>6</v>
      </c>
      <c r="J14" s="10"/>
      <c r="K14" s="9">
        <v>0</v>
      </c>
      <c r="L14" s="10">
        <f t="shared" ref="L14:L22" si="1">K14/E14</f>
        <v>0</v>
      </c>
      <c r="M14" s="9">
        <v>73</v>
      </c>
      <c r="N14" s="15">
        <v>0.8</v>
      </c>
      <c r="P14" s="11">
        <v>32</v>
      </c>
    </row>
    <row r="15" spans="1:17" s="11" customFormat="1" x14ac:dyDescent="0.2">
      <c r="A15" s="8" t="s">
        <v>34</v>
      </c>
      <c r="B15" s="9">
        <v>5</v>
      </c>
      <c r="C15" s="9" t="s">
        <v>40</v>
      </c>
      <c r="D15" s="9" t="s">
        <v>36</v>
      </c>
      <c r="E15" s="9">
        <v>23</v>
      </c>
      <c r="F15" s="9">
        <v>23</v>
      </c>
      <c r="G15" s="9">
        <v>0</v>
      </c>
      <c r="H15" s="21">
        <v>1</v>
      </c>
      <c r="I15" s="22">
        <f t="shared" si="0"/>
        <v>0</v>
      </c>
      <c r="J15" s="21"/>
      <c r="K15" s="9">
        <v>0</v>
      </c>
      <c r="L15" s="10">
        <f t="shared" si="1"/>
        <v>0</v>
      </c>
      <c r="M15" s="9">
        <v>98</v>
      </c>
      <c r="N15" s="15">
        <v>0.87</v>
      </c>
    </row>
    <row r="16" spans="1:17" s="11" customFormat="1" x14ac:dyDescent="0.2">
      <c r="A16" s="8" t="s">
        <v>35</v>
      </c>
      <c r="B16" s="9">
        <v>8</v>
      </c>
      <c r="C16" s="9" t="s">
        <v>39</v>
      </c>
      <c r="D16" s="9" t="s">
        <v>36</v>
      </c>
      <c r="E16" s="9">
        <v>25</v>
      </c>
      <c r="F16" s="9">
        <v>19</v>
      </c>
      <c r="G16" s="9">
        <v>0</v>
      </c>
      <c r="H16" s="21">
        <v>0.76</v>
      </c>
      <c r="I16" s="22">
        <f t="shared" si="0"/>
        <v>6</v>
      </c>
      <c r="J16" s="21"/>
      <c r="K16" s="9">
        <v>0</v>
      </c>
      <c r="L16" s="10">
        <f t="shared" si="1"/>
        <v>0</v>
      </c>
      <c r="M16" s="9">
        <v>61</v>
      </c>
      <c r="N16" s="15">
        <v>0.76</v>
      </c>
    </row>
    <row r="17" spans="1:14" s="11" customFormat="1" x14ac:dyDescent="0.2">
      <c r="A17" s="8" t="s">
        <v>35</v>
      </c>
      <c r="B17" s="9">
        <v>9</v>
      </c>
      <c r="C17" s="9" t="s">
        <v>39</v>
      </c>
      <c r="D17" s="9" t="s">
        <v>36</v>
      </c>
      <c r="E17" s="9">
        <v>25</v>
      </c>
      <c r="F17" s="9">
        <v>23</v>
      </c>
      <c r="G17" s="9">
        <v>0</v>
      </c>
      <c r="H17" s="21">
        <v>0.92</v>
      </c>
      <c r="I17" s="22">
        <f t="shared" si="0"/>
        <v>2</v>
      </c>
      <c r="J17" s="21"/>
      <c r="K17" s="9">
        <v>0</v>
      </c>
      <c r="L17" s="10">
        <f t="shared" si="1"/>
        <v>0</v>
      </c>
      <c r="M17" s="9">
        <v>77</v>
      </c>
      <c r="N17" s="15">
        <v>0.6</v>
      </c>
    </row>
    <row r="18" spans="1:14" s="11" customFormat="1" x14ac:dyDescent="0.2">
      <c r="A18" s="8" t="s">
        <v>35</v>
      </c>
      <c r="B18" s="9">
        <v>10</v>
      </c>
      <c r="C18" s="9" t="s">
        <v>39</v>
      </c>
      <c r="D18" s="9" t="s">
        <v>36</v>
      </c>
      <c r="E18" s="9">
        <v>25</v>
      </c>
      <c r="F18" s="9">
        <v>20</v>
      </c>
      <c r="G18" s="9">
        <v>0</v>
      </c>
      <c r="H18" s="21">
        <v>0.8</v>
      </c>
      <c r="I18" s="22">
        <f t="shared" si="0"/>
        <v>5</v>
      </c>
      <c r="J18" s="21"/>
      <c r="K18" s="9">
        <v>0</v>
      </c>
      <c r="L18" s="10">
        <f t="shared" si="1"/>
        <v>0</v>
      </c>
      <c r="M18" s="9">
        <v>71</v>
      </c>
      <c r="N18" s="15">
        <v>0.76</v>
      </c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21"/>
      <c r="I19" s="22">
        <f t="shared" si="0"/>
        <v>0</v>
      </c>
      <c r="J19" s="21"/>
      <c r="K19" s="9">
        <v>0</v>
      </c>
      <c r="L19" s="10" t="e">
        <f t="shared" si="1"/>
        <v>#DIV/0!</v>
      </c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21"/>
      <c r="I20" s="22">
        <f t="shared" si="0"/>
        <v>0</v>
      </c>
      <c r="J20" s="21"/>
      <c r="K20" s="9">
        <v>0</v>
      </c>
      <c r="L20" s="10" t="e">
        <f t="shared" si="1"/>
        <v>#DIV/0!</v>
      </c>
      <c r="M20" s="9"/>
      <c r="N20" s="15"/>
    </row>
    <row r="21" spans="1:14" s="11" customFormat="1" ht="16.5" customHeight="1" x14ac:dyDescent="0.2">
      <c r="A21" s="8"/>
      <c r="B21" s="9"/>
      <c r="C21" s="9"/>
      <c r="D21" s="9"/>
      <c r="E21" s="9"/>
      <c r="F21" s="9"/>
      <c r="G21" s="9"/>
      <c r="H21" s="21"/>
      <c r="I21" s="22">
        <f t="shared" si="0"/>
        <v>0</v>
      </c>
      <c r="J21" s="21"/>
      <c r="K21" s="9">
        <v>0</v>
      </c>
      <c r="L21" s="10" t="e">
        <f t="shared" si="1"/>
        <v>#DIV/0!</v>
      </c>
      <c r="M21" s="9"/>
      <c r="N21" s="15"/>
    </row>
    <row r="22" spans="1:14" ht="13.5" thickBot="1" x14ac:dyDescent="0.25">
      <c r="A22" s="16" t="s">
        <v>23</v>
      </c>
      <c r="B22" s="17" t="s">
        <v>24</v>
      </c>
      <c r="C22" s="17" t="s">
        <v>24</v>
      </c>
      <c r="D22" s="17" t="s">
        <v>24</v>
      </c>
      <c r="E22" s="17">
        <f>SUM(E14:E21)</f>
        <v>128</v>
      </c>
      <c r="F22" s="17">
        <f>SUM(F14:F21)</f>
        <v>109</v>
      </c>
      <c r="G22" s="17">
        <f>SUM(G14:G21)</f>
        <v>0</v>
      </c>
      <c r="H22" s="18"/>
      <c r="I22" s="17">
        <f t="shared" si="0"/>
        <v>19</v>
      </c>
      <c r="J22" s="18"/>
      <c r="K22" s="17">
        <f>SUM(K14:K21)</f>
        <v>0</v>
      </c>
      <c r="L22" s="18">
        <f t="shared" si="1"/>
        <v>0</v>
      </c>
      <c r="M22" s="17">
        <f>AVERAGE(M14:M21)</f>
        <v>76</v>
      </c>
      <c r="N22" s="19">
        <f>AVERAGE(N14:N21)</f>
        <v>0.75800000000000001</v>
      </c>
    </row>
    <row r="24" spans="1:14" ht="120" customHeight="1" x14ac:dyDescent="0.2">
      <c r="A24" s="31" t="s">
        <v>25</v>
      </c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</row>
    <row r="26" spans="1:14" x14ac:dyDescent="0.2">
      <c r="A26" s="12"/>
    </row>
    <row r="27" spans="1:14" x14ac:dyDescent="0.2">
      <c r="B27" s="38" t="s">
        <v>26</v>
      </c>
      <c r="C27" s="38"/>
      <c r="D27" s="38"/>
      <c r="G27" s="23" t="s">
        <v>27</v>
      </c>
      <c r="H27" s="23"/>
      <c r="I27" s="23"/>
      <c r="J27" s="23"/>
    </row>
    <row r="28" spans="1:14" ht="62.25" customHeight="1" x14ac:dyDescent="0.2">
      <c r="B28" s="39"/>
      <c r="C28" s="39"/>
      <c r="D28" s="39"/>
      <c r="G28" s="35"/>
      <c r="H28" s="35"/>
      <c r="I28" s="35"/>
      <c r="J28" s="35"/>
    </row>
    <row r="29" spans="1:14" hidden="1" x14ac:dyDescent="0.2">
      <c r="A29" s="40" t="e">
        <v>#REF!</v>
      </c>
      <c r="B29" s="40"/>
      <c r="C29" s="6"/>
      <c r="E29" s="40"/>
      <c r="F29" s="40"/>
      <c r="G29" s="40"/>
      <c r="H29" s="40"/>
    </row>
    <row r="30" spans="1:14" hidden="1" x14ac:dyDescent="0.2"/>
    <row r="31" spans="1:14" ht="45" customHeight="1" x14ac:dyDescent="0.2">
      <c r="B31" s="41" t="str">
        <f>B10</f>
        <v>M.E. JOSE DEL CARMEN LARA MARQUEZ</v>
      </c>
      <c r="C31" s="41"/>
      <c r="D31" s="41"/>
      <c r="E31" s="13"/>
      <c r="F31" s="13"/>
      <c r="G31" s="41" t="s">
        <v>37</v>
      </c>
      <c r="H31" s="41"/>
      <c r="I31" s="41"/>
      <c r="J31" s="41"/>
    </row>
  </sheetData>
  <mergeCells count="31">
    <mergeCell ref="A29:B29"/>
    <mergeCell ref="E29:H29"/>
    <mergeCell ref="B31:D31"/>
    <mergeCell ref="G31:J31"/>
    <mergeCell ref="K12:K13"/>
    <mergeCell ref="L12:L13"/>
    <mergeCell ref="B27:D27"/>
    <mergeCell ref="G27:J27"/>
    <mergeCell ref="B28:D28"/>
    <mergeCell ref="G28:J28"/>
    <mergeCell ref="M12:M13"/>
    <mergeCell ref="N12:N13"/>
    <mergeCell ref="A24:N24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honeticPr fontId="9" type="noConversion"/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3"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28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 t="s">
        <v>30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>
        <v>2</v>
      </c>
      <c r="C8" s="35"/>
      <c r="D8" s="14" t="s">
        <v>4</v>
      </c>
      <c r="E8" s="20">
        <f>'1'!E8</f>
        <v>3</v>
      </c>
      <c r="F8"/>
      <c r="G8" s="4" t="s">
        <v>5</v>
      </c>
      <c r="H8" s="20">
        <f>'1'!H8</f>
        <v>3</v>
      </c>
      <c r="I8" s="34" t="s">
        <v>6</v>
      </c>
      <c r="J8" s="34"/>
      <c r="K8" s="34"/>
      <c r="L8" s="35" t="str">
        <f>'1'!L8</f>
        <v>FEB 24- JUN 24</v>
      </c>
      <c r="M8" s="35"/>
      <c r="N8" s="35"/>
    </row>
    <row r="10" spans="1:14" x14ac:dyDescent="0.2">
      <c r="A10" s="4" t="s">
        <v>7</v>
      </c>
      <c r="B10" s="35" t="str">
        <f>'1'!B10</f>
        <v>M.E. JOSE DEL CARMEN LARA MARQUEZ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8</v>
      </c>
      <c r="B12" s="32" t="s">
        <v>9</v>
      </c>
      <c r="C12" s="32" t="s">
        <v>10</v>
      </c>
      <c r="D12" s="27" t="s">
        <v>11</v>
      </c>
      <c r="E12" s="27" t="s">
        <v>12</v>
      </c>
      <c r="F12" s="27" t="s">
        <v>13</v>
      </c>
      <c r="G12" s="27"/>
      <c r="H12" s="27" t="s">
        <v>14</v>
      </c>
      <c r="I12" s="27" t="s">
        <v>15</v>
      </c>
      <c r="J12" s="27" t="s">
        <v>16</v>
      </c>
      <c r="K12" s="27" t="s">
        <v>17</v>
      </c>
      <c r="L12" s="27" t="s">
        <v>18</v>
      </c>
      <c r="M12" s="27" t="s">
        <v>19</v>
      </c>
      <c r="N12" s="29" t="s">
        <v>20</v>
      </c>
    </row>
    <row r="13" spans="1:14" x14ac:dyDescent="0.2">
      <c r="A13" s="37"/>
      <c r="B13" s="33"/>
      <c r="C13" s="33"/>
      <c r="D13" s="28"/>
      <c r="E13" s="28"/>
      <c r="F13" s="7" t="s">
        <v>21</v>
      </c>
      <c r="G13" s="7" t="s">
        <v>22</v>
      </c>
      <c r="H13" s="28"/>
      <c r="I13" s="28"/>
      <c r="J13" s="28"/>
      <c r="K13" s="28"/>
      <c r="L13" s="28"/>
      <c r="M13" s="28"/>
      <c r="N13" s="30"/>
    </row>
    <row r="14" spans="1:14" s="11" customFormat="1" ht="25.5" x14ac:dyDescent="0.2">
      <c r="A14" s="9" t="str">
        <f>'1'!A14</f>
        <v>ECOLOGIA</v>
      </c>
      <c r="B14" s="9" t="s">
        <v>29</v>
      </c>
      <c r="C14" s="9" t="str">
        <f>'1'!C14</f>
        <v>206-A</v>
      </c>
      <c r="D14" s="9" t="str">
        <f>'1'!D14</f>
        <v>IAMB</v>
      </c>
      <c r="E14" s="9">
        <f>'1'!E14</f>
        <v>30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30</v>
      </c>
      <c r="J14" s="10">
        <f t="shared" ref="J14:J28" si="2">I14/E14</f>
        <v>1</v>
      </c>
      <c r="K14" s="9">
        <v>0</v>
      </c>
      <c r="L14" s="10">
        <f t="shared" ref="L14:L28" si="3">K14/E14</f>
        <v>0</v>
      </c>
      <c r="M14" s="9"/>
      <c r="N14" s="15"/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">
      <c r="A16" s="9" t="e">
        <f>'1'!#REF!</f>
        <v>#REF!</v>
      </c>
      <c r="B16" s="9"/>
      <c r="C16" s="9" t="e">
        <f>'1'!#REF!</f>
        <v>#REF!</v>
      </c>
      <c r="D16" s="9" t="e">
        <f>'1'!#REF!</f>
        <v>#REF!</v>
      </c>
      <c r="E16" s="9" t="e">
        <f>'1'!#REF!</f>
        <v>#REF!</v>
      </c>
      <c r="F16" s="9"/>
      <c r="G16" s="9"/>
      <c r="H16" s="10" t="e">
        <f t="shared" si="0"/>
        <v>#REF!</v>
      </c>
      <c r="I16" s="9" t="e">
        <f t="shared" si="1"/>
        <v>#REF!</v>
      </c>
      <c r="J16" s="10" t="e">
        <f t="shared" si="2"/>
        <v>#REF!</v>
      </c>
      <c r="K16" s="9"/>
      <c r="L16" s="10" t="e">
        <f t="shared" si="3"/>
        <v>#REF!</v>
      </c>
      <c r="M16" s="9"/>
      <c r="N16" s="15"/>
    </row>
    <row r="17" spans="1:14" s="11" customFormat="1" x14ac:dyDescent="0.2">
      <c r="A17" s="9" t="e">
        <f>'1'!#REF!</f>
        <v>#REF!</v>
      </c>
      <c r="B17" s="9"/>
      <c r="C17" s="9" t="e">
        <f>'1'!#REF!</f>
        <v>#REF!</v>
      </c>
      <c r="D17" s="9" t="e">
        <f>'1'!#REF!</f>
        <v>#REF!</v>
      </c>
      <c r="E17" s="9" t="e">
        <f>'1'!#REF!</f>
        <v>#REF!</v>
      </c>
      <c r="F17" s="9"/>
      <c r="G17" s="9"/>
      <c r="H17" s="10" t="e">
        <f t="shared" si="0"/>
        <v>#REF!</v>
      </c>
      <c r="I17" s="9" t="e">
        <f t="shared" si="1"/>
        <v>#REF!</v>
      </c>
      <c r="J17" s="10" t="e">
        <f t="shared" si="2"/>
        <v>#REF!</v>
      </c>
      <c r="K17" s="9"/>
      <c r="L17" s="10" t="e">
        <f t="shared" si="3"/>
        <v>#REF!</v>
      </c>
      <c r="M17" s="9"/>
      <c r="N17" s="15"/>
    </row>
    <row r="18" spans="1:14" s="11" customFormat="1" x14ac:dyDescent="0.2">
      <c r="A18" s="9" t="str">
        <f>'1'!A15</f>
        <v xml:space="preserve">CONTAMINACION ATMOSFERICA </v>
      </c>
      <c r="B18" s="9"/>
      <c r="C18" s="9" t="e">
        <f>'1'!#REF!</f>
        <v>#REF!</v>
      </c>
      <c r="D18" s="9" t="str">
        <f>'1'!D15</f>
        <v>IAMB</v>
      </c>
      <c r="E18" s="9">
        <f>'1'!E15</f>
        <v>23</v>
      </c>
      <c r="F18" s="9"/>
      <c r="G18" s="9"/>
      <c r="H18" s="10">
        <f t="shared" si="0"/>
        <v>0</v>
      </c>
      <c r="I18" s="9">
        <f t="shared" si="1"/>
        <v>23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ht="25.5" x14ac:dyDescent="0.2">
      <c r="A19" s="9" t="e">
        <f>'1'!#REF!</f>
        <v>#REF!</v>
      </c>
      <c r="B19" s="9"/>
      <c r="C19" s="9" t="str">
        <f>'1'!C15</f>
        <v>406-A</v>
      </c>
      <c r="D19" s="9" t="e">
        <f>'1'!#REF!</f>
        <v>#REF!</v>
      </c>
      <c r="E19" s="9" t="e">
        <f>'1'!#REF!</f>
        <v>#REF!</v>
      </c>
      <c r="F19" s="9"/>
      <c r="G19" s="9"/>
      <c r="H19" s="10" t="e">
        <f t="shared" si="0"/>
        <v>#REF!</v>
      </c>
      <c r="I19" s="9" t="e">
        <f t="shared" si="1"/>
        <v>#REF!</v>
      </c>
      <c r="J19" s="10" t="e">
        <f t="shared" si="2"/>
        <v>#REF!</v>
      </c>
      <c r="K19" s="9"/>
      <c r="L19" s="10" t="e">
        <f t="shared" si="3"/>
        <v>#REF!</v>
      </c>
      <c r="M19" s="9"/>
      <c r="N19" s="15"/>
    </row>
    <row r="20" spans="1:14" s="11" customFormat="1" x14ac:dyDescent="0.2">
      <c r="A20" s="9" t="e">
        <f>'1'!#REF!</f>
        <v>#REF!</v>
      </c>
      <c r="B20" s="9"/>
      <c r="C20" s="9" t="e">
        <f>'1'!#REF!</f>
        <v>#REF!</v>
      </c>
      <c r="D20" s="9" t="e">
        <f>'1'!#REF!</f>
        <v>#REF!</v>
      </c>
      <c r="E20" s="9" t="e">
        <f>'1'!#REF!</f>
        <v>#REF!</v>
      </c>
      <c r="F20" s="9"/>
      <c r="G20" s="9"/>
      <c r="H20" s="10" t="e">
        <f t="shared" si="0"/>
        <v>#REF!</v>
      </c>
      <c r="I20" s="9" t="e">
        <f t="shared" si="1"/>
        <v>#REF!</v>
      </c>
      <c r="J20" s="10" t="e">
        <f t="shared" si="2"/>
        <v>#REF!</v>
      </c>
      <c r="K20" s="9"/>
      <c r="L20" s="10" t="e">
        <f t="shared" si="3"/>
        <v>#REF!</v>
      </c>
      <c r="M20" s="9"/>
      <c r="N20" s="15"/>
    </row>
    <row r="21" spans="1:14" s="11" customFormat="1" x14ac:dyDescent="0.2">
      <c r="A21" s="9" t="e">
        <f>'1'!#REF!</f>
        <v>#REF!</v>
      </c>
      <c r="B21" s="9"/>
      <c r="C21" s="9" t="e">
        <f>'1'!#REF!</f>
        <v>#REF!</v>
      </c>
      <c r="D21" s="9" t="e">
        <f>'1'!#REF!</f>
        <v>#REF!</v>
      </c>
      <c r="E21" s="9" t="e">
        <f>'1'!#REF!</f>
        <v>#REF!</v>
      </c>
      <c r="F21" s="9"/>
      <c r="G21" s="9"/>
      <c r="H21" s="10" t="e">
        <f t="shared" si="0"/>
        <v>#REF!</v>
      </c>
      <c r="I21" s="9" t="e">
        <f t="shared" si="1"/>
        <v>#REF!</v>
      </c>
      <c r="J21" s="10" t="e">
        <f t="shared" si="2"/>
        <v>#REF!</v>
      </c>
      <c r="K21" s="9"/>
      <c r="L21" s="10" t="e">
        <f t="shared" si="3"/>
        <v>#REF!</v>
      </c>
      <c r="M21" s="9"/>
      <c r="N21" s="15"/>
    </row>
    <row r="22" spans="1:14" s="11" customFormat="1" ht="25.5" x14ac:dyDescent="0.2">
      <c r="A22" s="9" t="str">
        <f>'1'!A16</f>
        <v>COMPONENTES DE EQUIPO INDUSTRIAL</v>
      </c>
      <c r="B22" s="9"/>
      <c r="C22" s="9" t="str">
        <f>'1'!C16</f>
        <v>606-A</v>
      </c>
      <c r="D22" s="9" t="str">
        <f>'1'!D16</f>
        <v>IAMB</v>
      </c>
      <c r="E22" s="9">
        <f>'1'!E16</f>
        <v>25</v>
      </c>
      <c r="F22" s="9"/>
      <c r="G22" s="9"/>
      <c r="H22" s="10">
        <f t="shared" si="0"/>
        <v>0</v>
      </c>
      <c r="I22" s="9">
        <f t="shared" si="1"/>
        <v>25</v>
      </c>
      <c r="J22" s="10">
        <f t="shared" si="2"/>
        <v>1</v>
      </c>
      <c r="K22" s="9"/>
      <c r="L22" s="10">
        <f t="shared" si="3"/>
        <v>0</v>
      </c>
      <c r="M22" s="9"/>
      <c r="N22" s="15"/>
    </row>
    <row r="23" spans="1:14" s="11" customFormat="1" ht="25.5" x14ac:dyDescent="0.2">
      <c r="A23" s="9" t="str">
        <f>'1'!A17</f>
        <v>COMPONENTES DE EQUIPO INDUSTRIAL</v>
      </c>
      <c r="B23" s="9"/>
      <c r="C23" s="9" t="str">
        <f>'1'!C17</f>
        <v>606-A</v>
      </c>
      <c r="D23" s="9" t="str">
        <f>'1'!D17</f>
        <v>IAMB</v>
      </c>
      <c r="E23" s="9">
        <f>'1'!E17</f>
        <v>25</v>
      </c>
      <c r="F23" s="9"/>
      <c r="G23" s="9"/>
      <c r="H23" s="10">
        <f t="shared" si="0"/>
        <v>0</v>
      </c>
      <c r="I23" s="9">
        <f t="shared" si="1"/>
        <v>25</v>
      </c>
      <c r="J23" s="10">
        <f t="shared" si="2"/>
        <v>1</v>
      </c>
      <c r="K23" s="9"/>
      <c r="L23" s="10">
        <f t="shared" si="3"/>
        <v>0</v>
      </c>
      <c r="M23" s="9"/>
      <c r="N23" s="15"/>
    </row>
    <row r="24" spans="1:14" s="11" customFormat="1" x14ac:dyDescent="0.2">
      <c r="A24" s="9" t="str">
        <f>'1'!A18</f>
        <v>COMPONENTES DE EQUIPO INDUSTRIAL</v>
      </c>
      <c r="B24" s="9"/>
      <c r="C24" s="9" t="str">
        <f>'1'!C18</f>
        <v>606-A</v>
      </c>
      <c r="D24" s="9" t="str">
        <f>'1'!D18</f>
        <v>IAMB</v>
      </c>
      <c r="E24" s="9">
        <f>'1'!E18</f>
        <v>25</v>
      </c>
      <c r="F24" s="9"/>
      <c r="G24" s="9"/>
      <c r="H24" s="10">
        <f t="shared" si="0"/>
        <v>0</v>
      </c>
      <c r="I24" s="9">
        <f t="shared" si="1"/>
        <v>25</v>
      </c>
      <c r="J24" s="10">
        <f t="shared" si="2"/>
        <v>1</v>
      </c>
      <c r="K24" s="9"/>
      <c r="L24" s="10">
        <f t="shared" si="3"/>
        <v>0</v>
      </c>
      <c r="M24" s="9"/>
      <c r="N24" s="15"/>
    </row>
    <row r="25" spans="1:14" s="11" customFormat="1" x14ac:dyDescent="0.2">
      <c r="A25" s="9">
        <f>'1'!A19</f>
        <v>0</v>
      </c>
      <c r="B25" s="9"/>
      <c r="C25" s="9">
        <f>'1'!C19</f>
        <v>0</v>
      </c>
      <c r="D25" s="9">
        <f>'1'!D19</f>
        <v>0</v>
      </c>
      <c r="E25" s="9">
        <f>'1'!E19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'1'!A20</f>
        <v>0</v>
      </c>
      <c r="B26" s="9"/>
      <c r="C26" s="9">
        <f>'1'!C20</f>
        <v>0</v>
      </c>
      <c r="D26" s="9">
        <f>'1'!D20</f>
        <v>0</v>
      </c>
      <c r="E26" s="9">
        <f>'1'!E20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'1'!A21</f>
        <v>0</v>
      </c>
      <c r="B27" s="9"/>
      <c r="C27" s="9">
        <f>'1'!C21</f>
        <v>0</v>
      </c>
      <c r="D27" s="9">
        <f>'1'!D21</f>
        <v>0</v>
      </c>
      <c r="E27" s="9">
        <f>'1'!E21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25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26</v>
      </c>
      <c r="C33" s="38"/>
      <c r="D33" s="38"/>
      <c r="G33" s="23" t="s">
        <v>27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>M.E. JOSE DEL CARMEN LARA MARQUEZ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28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 t="s">
        <v>31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>
        <v>3</v>
      </c>
      <c r="C8" s="35"/>
      <c r="D8" s="14" t="s">
        <v>4</v>
      </c>
      <c r="E8" s="20">
        <f>'1'!E8</f>
        <v>3</v>
      </c>
      <c r="F8"/>
      <c r="G8" s="4" t="s">
        <v>5</v>
      </c>
      <c r="H8" s="20">
        <f>'1'!H8</f>
        <v>3</v>
      </c>
      <c r="I8" s="34" t="s">
        <v>6</v>
      </c>
      <c r="J8" s="34"/>
      <c r="K8" s="34"/>
      <c r="L8" s="35" t="str">
        <f>'1'!L8</f>
        <v>FEB 24- JUN 24</v>
      </c>
      <c r="M8" s="35"/>
      <c r="N8" s="35"/>
    </row>
    <row r="10" spans="1:14" x14ac:dyDescent="0.2">
      <c r="A10" s="4" t="s">
        <v>7</v>
      </c>
      <c r="B10" s="35" t="str">
        <f>'1'!B10</f>
        <v>M.E. JOSE DEL CARMEN LARA MARQUEZ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8</v>
      </c>
      <c r="B12" s="32" t="s">
        <v>9</v>
      </c>
      <c r="C12" s="32" t="s">
        <v>10</v>
      </c>
      <c r="D12" s="27" t="s">
        <v>11</v>
      </c>
      <c r="E12" s="27" t="s">
        <v>12</v>
      </c>
      <c r="F12" s="27" t="s">
        <v>13</v>
      </c>
      <c r="G12" s="27"/>
      <c r="H12" s="27" t="s">
        <v>14</v>
      </c>
      <c r="I12" s="27" t="s">
        <v>15</v>
      </c>
      <c r="J12" s="27" t="s">
        <v>16</v>
      </c>
      <c r="K12" s="27" t="s">
        <v>17</v>
      </c>
      <c r="L12" s="27" t="s">
        <v>18</v>
      </c>
      <c r="M12" s="27" t="s">
        <v>19</v>
      </c>
      <c r="N12" s="29" t="s">
        <v>20</v>
      </c>
    </row>
    <row r="13" spans="1:14" x14ac:dyDescent="0.2">
      <c r="A13" s="37"/>
      <c r="B13" s="33"/>
      <c r="C13" s="33"/>
      <c r="D13" s="28"/>
      <c r="E13" s="28"/>
      <c r="F13" s="7" t="s">
        <v>21</v>
      </c>
      <c r="G13" s="7" t="s">
        <v>22</v>
      </c>
      <c r="H13" s="28"/>
      <c r="I13" s="28"/>
      <c r="J13" s="28"/>
      <c r="K13" s="28"/>
      <c r="L13" s="28"/>
      <c r="M13" s="28"/>
      <c r="N13" s="30"/>
    </row>
    <row r="14" spans="1:14" s="11" customFormat="1" ht="25.5" x14ac:dyDescent="0.2">
      <c r="A14" s="9" t="str">
        <f>'1'!A14</f>
        <v>ECOLOGIA</v>
      </c>
      <c r="B14" s="9"/>
      <c r="C14" s="9" t="str">
        <f>'1'!C14</f>
        <v>206-A</v>
      </c>
      <c r="D14" s="9" t="str">
        <f>'1'!D14</f>
        <v>IAMB</v>
      </c>
      <c r="E14" s="9">
        <f>'1'!E14</f>
        <v>30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30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e">
        <f>'1'!#REF!</f>
        <v>#REF!</v>
      </c>
      <c r="B15" s="9"/>
      <c r="C15" s="9" t="e">
        <f>'1'!#REF!</f>
        <v>#REF!</v>
      </c>
      <c r="D15" s="9" t="e">
        <f>'1'!#REF!</f>
        <v>#REF!</v>
      </c>
      <c r="E15" s="9" t="e">
        <f>'1'!#REF!</f>
        <v>#REF!</v>
      </c>
      <c r="F15" s="9"/>
      <c r="G15" s="9"/>
      <c r="H15" s="10" t="e">
        <f t="shared" si="0"/>
        <v>#REF!</v>
      </c>
      <c r="I15" s="9" t="e">
        <f t="shared" si="1"/>
        <v>#REF!</v>
      </c>
      <c r="J15" s="10" t="e">
        <f t="shared" si="2"/>
        <v>#REF!</v>
      </c>
      <c r="K15" s="9"/>
      <c r="L15" s="10" t="e">
        <f t="shared" si="3"/>
        <v>#REF!</v>
      </c>
      <c r="M15" s="9"/>
      <c r="N15" s="15"/>
    </row>
    <row r="16" spans="1:14" s="11" customFormat="1" x14ac:dyDescent="0.2">
      <c r="A16" s="9" t="e">
        <f>'1'!#REF!</f>
        <v>#REF!</v>
      </c>
      <c r="B16" s="9"/>
      <c r="C16" s="9" t="e">
        <f>'1'!#REF!</f>
        <v>#REF!</v>
      </c>
      <c r="D16" s="9" t="e">
        <f>'1'!#REF!</f>
        <v>#REF!</v>
      </c>
      <c r="E16" s="9" t="e">
        <f>'1'!#REF!</f>
        <v>#REF!</v>
      </c>
      <c r="F16" s="9"/>
      <c r="G16" s="9"/>
      <c r="H16" s="10" t="e">
        <f t="shared" si="0"/>
        <v>#REF!</v>
      </c>
      <c r="I16" s="9" t="e">
        <f t="shared" si="1"/>
        <v>#REF!</v>
      </c>
      <c r="J16" s="10" t="e">
        <f t="shared" si="2"/>
        <v>#REF!</v>
      </c>
      <c r="K16" s="9"/>
      <c r="L16" s="10" t="e">
        <f t="shared" si="3"/>
        <v>#REF!</v>
      </c>
      <c r="M16" s="9"/>
      <c r="N16" s="15"/>
    </row>
    <row r="17" spans="1:14" s="11" customFormat="1" x14ac:dyDescent="0.2">
      <c r="A17" s="9" t="e">
        <f>'1'!#REF!</f>
        <v>#REF!</v>
      </c>
      <c r="B17" s="9"/>
      <c r="C17" s="9" t="e">
        <f>'1'!#REF!</f>
        <v>#REF!</v>
      </c>
      <c r="D17" s="9" t="e">
        <f>'1'!#REF!</f>
        <v>#REF!</v>
      </c>
      <c r="E17" s="9" t="e">
        <f>'1'!#REF!</f>
        <v>#REF!</v>
      </c>
      <c r="F17" s="9"/>
      <c r="G17" s="9"/>
      <c r="H17" s="10" t="e">
        <f t="shared" si="0"/>
        <v>#REF!</v>
      </c>
      <c r="I17" s="9" t="e">
        <f t="shared" si="1"/>
        <v>#REF!</v>
      </c>
      <c r="J17" s="10" t="e">
        <f t="shared" si="2"/>
        <v>#REF!</v>
      </c>
      <c r="K17" s="9"/>
      <c r="L17" s="10" t="e">
        <f t="shared" si="3"/>
        <v>#REF!</v>
      </c>
      <c r="M17" s="9"/>
      <c r="N17" s="15"/>
    </row>
    <row r="18" spans="1:14" s="11" customFormat="1" x14ac:dyDescent="0.2">
      <c r="A18" s="9" t="str">
        <f>'1'!A15</f>
        <v xml:space="preserve">CONTAMINACION ATMOSFERICA </v>
      </c>
      <c r="B18" s="9"/>
      <c r="C18" s="9" t="e">
        <f>'1'!#REF!</f>
        <v>#REF!</v>
      </c>
      <c r="D18" s="9" t="str">
        <f>'1'!D15</f>
        <v>IAMB</v>
      </c>
      <c r="E18" s="9">
        <f>'1'!E15</f>
        <v>23</v>
      </c>
      <c r="F18" s="9"/>
      <c r="G18" s="9"/>
      <c r="H18" s="10">
        <f t="shared" si="0"/>
        <v>0</v>
      </c>
      <c r="I18" s="9">
        <f t="shared" si="1"/>
        <v>23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ht="25.5" x14ac:dyDescent="0.2">
      <c r="A19" s="9" t="e">
        <f>'1'!#REF!</f>
        <v>#REF!</v>
      </c>
      <c r="B19" s="9"/>
      <c r="C19" s="9" t="str">
        <f>'1'!C15</f>
        <v>406-A</v>
      </c>
      <c r="D19" s="9" t="e">
        <f>'1'!#REF!</f>
        <v>#REF!</v>
      </c>
      <c r="E19" s="9" t="e">
        <f>'1'!#REF!</f>
        <v>#REF!</v>
      </c>
      <c r="F19" s="9"/>
      <c r="G19" s="9"/>
      <c r="H19" s="10" t="e">
        <f t="shared" si="0"/>
        <v>#REF!</v>
      </c>
      <c r="I19" s="9" t="e">
        <f t="shared" si="1"/>
        <v>#REF!</v>
      </c>
      <c r="J19" s="10" t="e">
        <f t="shared" si="2"/>
        <v>#REF!</v>
      </c>
      <c r="K19" s="9"/>
      <c r="L19" s="10" t="e">
        <f t="shared" si="3"/>
        <v>#REF!</v>
      </c>
      <c r="M19" s="9"/>
      <c r="N19" s="15"/>
    </row>
    <row r="20" spans="1:14" s="11" customFormat="1" x14ac:dyDescent="0.2">
      <c r="A20" s="9" t="e">
        <f>'1'!#REF!</f>
        <v>#REF!</v>
      </c>
      <c r="B20" s="9"/>
      <c r="C20" s="9" t="e">
        <f>'1'!#REF!</f>
        <v>#REF!</v>
      </c>
      <c r="D20" s="9" t="e">
        <f>'1'!#REF!</f>
        <v>#REF!</v>
      </c>
      <c r="E20" s="9" t="e">
        <f>'1'!#REF!</f>
        <v>#REF!</v>
      </c>
      <c r="F20" s="9"/>
      <c r="G20" s="9"/>
      <c r="H20" s="10" t="e">
        <f t="shared" si="0"/>
        <v>#REF!</v>
      </c>
      <c r="I20" s="9" t="e">
        <f t="shared" si="1"/>
        <v>#REF!</v>
      </c>
      <c r="J20" s="10" t="e">
        <f t="shared" si="2"/>
        <v>#REF!</v>
      </c>
      <c r="K20" s="9"/>
      <c r="L20" s="10" t="e">
        <f t="shared" si="3"/>
        <v>#REF!</v>
      </c>
      <c r="M20" s="9"/>
      <c r="N20" s="15"/>
    </row>
    <row r="21" spans="1:14" s="11" customFormat="1" x14ac:dyDescent="0.2">
      <c r="A21" s="9" t="e">
        <f>'1'!#REF!</f>
        <v>#REF!</v>
      </c>
      <c r="B21" s="9"/>
      <c r="C21" s="9" t="e">
        <f>'1'!#REF!</f>
        <v>#REF!</v>
      </c>
      <c r="D21" s="9" t="e">
        <f>'1'!#REF!</f>
        <v>#REF!</v>
      </c>
      <c r="E21" s="9" t="e">
        <f>'1'!#REF!</f>
        <v>#REF!</v>
      </c>
      <c r="F21" s="9"/>
      <c r="G21" s="9"/>
      <c r="H21" s="10" t="e">
        <f t="shared" si="0"/>
        <v>#REF!</v>
      </c>
      <c r="I21" s="9" t="e">
        <f t="shared" si="1"/>
        <v>#REF!</v>
      </c>
      <c r="J21" s="10" t="e">
        <f t="shared" si="2"/>
        <v>#REF!</v>
      </c>
      <c r="K21" s="9"/>
      <c r="L21" s="10" t="e">
        <f t="shared" si="3"/>
        <v>#REF!</v>
      </c>
      <c r="M21" s="9"/>
      <c r="N21" s="15"/>
    </row>
    <row r="22" spans="1:14" s="11" customFormat="1" ht="25.5" x14ac:dyDescent="0.2">
      <c r="A22" s="9" t="str">
        <f>'1'!A16</f>
        <v>COMPONENTES DE EQUIPO INDUSTRIAL</v>
      </c>
      <c r="B22" s="9"/>
      <c r="C22" s="9" t="str">
        <f>'1'!C16</f>
        <v>606-A</v>
      </c>
      <c r="D22" s="9" t="str">
        <f>'1'!D16</f>
        <v>IAMB</v>
      </c>
      <c r="E22" s="9">
        <f>'1'!E16</f>
        <v>25</v>
      </c>
      <c r="F22" s="9"/>
      <c r="G22" s="9"/>
      <c r="H22" s="10">
        <f t="shared" si="0"/>
        <v>0</v>
      </c>
      <c r="I22" s="9">
        <f t="shared" si="1"/>
        <v>25</v>
      </c>
      <c r="J22" s="10">
        <f t="shared" si="2"/>
        <v>1</v>
      </c>
      <c r="K22" s="9"/>
      <c r="L22" s="10">
        <f t="shared" si="3"/>
        <v>0</v>
      </c>
      <c r="M22" s="9"/>
      <c r="N22" s="15"/>
    </row>
    <row r="23" spans="1:14" s="11" customFormat="1" ht="25.5" x14ac:dyDescent="0.2">
      <c r="A23" s="9" t="str">
        <f>'1'!A17</f>
        <v>COMPONENTES DE EQUIPO INDUSTRIAL</v>
      </c>
      <c r="B23" s="9"/>
      <c r="C23" s="9" t="str">
        <f>'1'!C17</f>
        <v>606-A</v>
      </c>
      <c r="D23" s="9" t="str">
        <f>'1'!D17</f>
        <v>IAMB</v>
      </c>
      <c r="E23" s="9">
        <f>'1'!E17</f>
        <v>25</v>
      </c>
      <c r="F23" s="9"/>
      <c r="G23" s="9"/>
      <c r="H23" s="10">
        <f t="shared" si="0"/>
        <v>0</v>
      </c>
      <c r="I23" s="9">
        <f t="shared" si="1"/>
        <v>25</v>
      </c>
      <c r="J23" s="10">
        <f t="shared" si="2"/>
        <v>1</v>
      </c>
      <c r="K23" s="9"/>
      <c r="L23" s="10">
        <f t="shared" si="3"/>
        <v>0</v>
      </c>
      <c r="M23" s="9"/>
      <c r="N23" s="15"/>
    </row>
    <row r="24" spans="1:14" s="11" customFormat="1" x14ac:dyDescent="0.2">
      <c r="A24" s="9" t="str">
        <f>'1'!A18</f>
        <v>COMPONENTES DE EQUIPO INDUSTRIAL</v>
      </c>
      <c r="B24" s="9"/>
      <c r="C24" s="9" t="str">
        <f>'1'!C18</f>
        <v>606-A</v>
      </c>
      <c r="D24" s="9" t="str">
        <f>'1'!D18</f>
        <v>IAMB</v>
      </c>
      <c r="E24" s="9">
        <f>'1'!E18</f>
        <v>25</v>
      </c>
      <c r="F24" s="9"/>
      <c r="G24" s="9"/>
      <c r="H24" s="10">
        <f t="shared" si="0"/>
        <v>0</v>
      </c>
      <c r="I24" s="9">
        <f t="shared" si="1"/>
        <v>25</v>
      </c>
      <c r="J24" s="10">
        <f t="shared" si="2"/>
        <v>1</v>
      </c>
      <c r="K24" s="9"/>
      <c r="L24" s="10">
        <f t="shared" si="3"/>
        <v>0</v>
      </c>
      <c r="M24" s="9"/>
      <c r="N24" s="15"/>
    </row>
    <row r="25" spans="1:14" s="11" customFormat="1" x14ac:dyDescent="0.2">
      <c r="A25" s="9">
        <f>'1'!A19</f>
        <v>0</v>
      </c>
      <c r="B25" s="9"/>
      <c r="C25" s="9">
        <f>'1'!C19</f>
        <v>0</v>
      </c>
      <c r="D25" s="9">
        <f>'1'!D19</f>
        <v>0</v>
      </c>
      <c r="E25" s="9">
        <f>'1'!E19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'1'!A20</f>
        <v>0</v>
      </c>
      <c r="B26" s="9"/>
      <c r="C26" s="9">
        <f>'1'!C20</f>
        <v>0</v>
      </c>
      <c r="D26" s="9">
        <f>'1'!D20</f>
        <v>0</v>
      </c>
      <c r="E26" s="9">
        <f>'1'!E20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'1'!A21</f>
        <v>0</v>
      </c>
      <c r="B27" s="9"/>
      <c r="C27" s="9">
        <f>'1'!C21</f>
        <v>0</v>
      </c>
      <c r="D27" s="9">
        <f>'1'!D21</f>
        <v>0</v>
      </c>
      <c r="E27" s="9">
        <f>'1'!E21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25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26</v>
      </c>
      <c r="C33" s="38"/>
      <c r="D33" s="38"/>
      <c r="G33" s="23" t="s">
        <v>27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>M.E. JOSE DEL CARMEN LARA MARQUEZ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28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 t="s">
        <v>31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>
        <v>4</v>
      </c>
      <c r="C8" s="35"/>
      <c r="D8" s="14" t="s">
        <v>4</v>
      </c>
      <c r="E8" s="20">
        <f>'1'!E8</f>
        <v>3</v>
      </c>
      <c r="F8"/>
      <c r="G8" s="4" t="s">
        <v>5</v>
      </c>
      <c r="H8" s="20">
        <f>'1'!H8</f>
        <v>3</v>
      </c>
      <c r="I8" s="34" t="s">
        <v>6</v>
      </c>
      <c r="J8" s="34"/>
      <c r="K8" s="34"/>
      <c r="L8" s="35" t="str">
        <f>'1'!L8</f>
        <v>FEB 24- JUN 24</v>
      </c>
      <c r="M8" s="35"/>
      <c r="N8" s="35"/>
    </row>
    <row r="10" spans="1:14" x14ac:dyDescent="0.2">
      <c r="A10" s="4" t="s">
        <v>7</v>
      </c>
      <c r="B10" s="35" t="str">
        <f>'1'!B10</f>
        <v>M.E. JOSE DEL CARMEN LARA MARQUEZ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8</v>
      </c>
      <c r="B12" s="32" t="s">
        <v>9</v>
      </c>
      <c r="C12" s="32" t="s">
        <v>10</v>
      </c>
      <c r="D12" s="27" t="s">
        <v>11</v>
      </c>
      <c r="E12" s="27" t="s">
        <v>12</v>
      </c>
      <c r="F12" s="27" t="s">
        <v>13</v>
      </c>
      <c r="G12" s="27"/>
      <c r="H12" s="27" t="s">
        <v>14</v>
      </c>
      <c r="I12" s="27" t="s">
        <v>15</v>
      </c>
      <c r="J12" s="27" t="s">
        <v>16</v>
      </c>
      <c r="K12" s="27" t="s">
        <v>17</v>
      </c>
      <c r="L12" s="27" t="s">
        <v>18</v>
      </c>
      <c r="M12" s="27" t="s">
        <v>19</v>
      </c>
      <c r="N12" s="29" t="s">
        <v>20</v>
      </c>
    </row>
    <row r="13" spans="1:14" x14ac:dyDescent="0.2">
      <c r="A13" s="37"/>
      <c r="B13" s="33"/>
      <c r="C13" s="33"/>
      <c r="D13" s="28"/>
      <c r="E13" s="28"/>
      <c r="F13" s="7" t="s">
        <v>21</v>
      </c>
      <c r="G13" s="7" t="s">
        <v>22</v>
      </c>
      <c r="H13" s="28"/>
      <c r="I13" s="28"/>
      <c r="J13" s="28"/>
      <c r="K13" s="28"/>
      <c r="L13" s="28"/>
      <c r="M13" s="28"/>
      <c r="N13" s="30"/>
    </row>
    <row r="14" spans="1:14" s="11" customFormat="1" ht="25.5" x14ac:dyDescent="0.2">
      <c r="A14" s="9" t="str">
        <f>'1'!A14</f>
        <v>ECOLOGIA</v>
      </c>
      <c r="B14" s="9"/>
      <c r="C14" s="9" t="str">
        <f>'1'!C14</f>
        <v>206-A</v>
      </c>
      <c r="D14" s="9" t="str">
        <f>'1'!D14</f>
        <v>IAMB</v>
      </c>
      <c r="E14" s="9">
        <f>'1'!E14</f>
        <v>30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30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e">
        <f>'1'!#REF!</f>
        <v>#REF!</v>
      </c>
      <c r="B15" s="9"/>
      <c r="C15" s="9" t="e">
        <f>'1'!#REF!</f>
        <v>#REF!</v>
      </c>
      <c r="D15" s="9" t="e">
        <f>'1'!#REF!</f>
        <v>#REF!</v>
      </c>
      <c r="E15" s="9" t="e">
        <f>'1'!#REF!</f>
        <v>#REF!</v>
      </c>
      <c r="F15" s="9"/>
      <c r="G15" s="9"/>
      <c r="H15" s="10" t="e">
        <f t="shared" si="0"/>
        <v>#REF!</v>
      </c>
      <c r="I15" s="9" t="e">
        <f t="shared" si="1"/>
        <v>#REF!</v>
      </c>
      <c r="J15" s="10" t="e">
        <f t="shared" si="2"/>
        <v>#REF!</v>
      </c>
      <c r="K15" s="9"/>
      <c r="L15" s="10" t="e">
        <f t="shared" si="3"/>
        <v>#REF!</v>
      </c>
      <c r="M15" s="9"/>
      <c r="N15" s="15"/>
    </row>
    <row r="16" spans="1:14" s="11" customFormat="1" x14ac:dyDescent="0.2">
      <c r="A16" s="9" t="e">
        <f>'1'!#REF!</f>
        <v>#REF!</v>
      </c>
      <c r="B16" s="9"/>
      <c r="C16" s="9" t="e">
        <f>'1'!#REF!</f>
        <v>#REF!</v>
      </c>
      <c r="D16" s="9" t="e">
        <f>'1'!#REF!</f>
        <v>#REF!</v>
      </c>
      <c r="E16" s="9" t="e">
        <f>'1'!#REF!</f>
        <v>#REF!</v>
      </c>
      <c r="F16" s="9"/>
      <c r="G16" s="9"/>
      <c r="H16" s="10" t="e">
        <f t="shared" si="0"/>
        <v>#REF!</v>
      </c>
      <c r="I16" s="9" t="e">
        <f t="shared" si="1"/>
        <v>#REF!</v>
      </c>
      <c r="J16" s="10" t="e">
        <f t="shared" si="2"/>
        <v>#REF!</v>
      </c>
      <c r="K16" s="9"/>
      <c r="L16" s="10" t="e">
        <f t="shared" si="3"/>
        <v>#REF!</v>
      </c>
      <c r="M16" s="9"/>
      <c r="N16" s="15"/>
    </row>
    <row r="17" spans="1:14" s="11" customFormat="1" x14ac:dyDescent="0.2">
      <c r="A17" s="9" t="e">
        <f>'1'!#REF!</f>
        <v>#REF!</v>
      </c>
      <c r="B17" s="9"/>
      <c r="C17" s="9" t="e">
        <f>'1'!#REF!</f>
        <v>#REF!</v>
      </c>
      <c r="D17" s="9" t="e">
        <f>'1'!#REF!</f>
        <v>#REF!</v>
      </c>
      <c r="E17" s="9" t="e">
        <f>'1'!#REF!</f>
        <v>#REF!</v>
      </c>
      <c r="F17" s="9"/>
      <c r="G17" s="9"/>
      <c r="H17" s="10" t="e">
        <f t="shared" si="0"/>
        <v>#REF!</v>
      </c>
      <c r="I17" s="9" t="e">
        <f t="shared" si="1"/>
        <v>#REF!</v>
      </c>
      <c r="J17" s="10" t="e">
        <f t="shared" si="2"/>
        <v>#REF!</v>
      </c>
      <c r="K17" s="9"/>
      <c r="L17" s="10" t="e">
        <f t="shared" si="3"/>
        <v>#REF!</v>
      </c>
      <c r="M17" s="9"/>
      <c r="N17" s="15"/>
    </row>
    <row r="18" spans="1:14" s="11" customFormat="1" x14ac:dyDescent="0.2">
      <c r="A18" s="9" t="str">
        <f>'1'!A15</f>
        <v xml:space="preserve">CONTAMINACION ATMOSFERICA </v>
      </c>
      <c r="B18" s="9"/>
      <c r="C18" s="9" t="e">
        <f>'1'!#REF!</f>
        <v>#REF!</v>
      </c>
      <c r="D18" s="9" t="str">
        <f>'1'!D15</f>
        <v>IAMB</v>
      </c>
      <c r="E18" s="9">
        <f>'1'!E15</f>
        <v>23</v>
      </c>
      <c r="F18" s="9"/>
      <c r="G18" s="9"/>
      <c r="H18" s="10">
        <f t="shared" si="0"/>
        <v>0</v>
      </c>
      <c r="I18" s="9">
        <f t="shared" si="1"/>
        <v>23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ht="25.5" x14ac:dyDescent="0.2">
      <c r="A19" s="9" t="e">
        <f>'1'!#REF!</f>
        <v>#REF!</v>
      </c>
      <c r="B19" s="9"/>
      <c r="C19" s="9" t="str">
        <f>'1'!C15</f>
        <v>406-A</v>
      </c>
      <c r="D19" s="9" t="e">
        <f>'1'!#REF!</f>
        <v>#REF!</v>
      </c>
      <c r="E19" s="9" t="e">
        <f>'1'!#REF!</f>
        <v>#REF!</v>
      </c>
      <c r="F19" s="9"/>
      <c r="G19" s="9"/>
      <c r="H19" s="10" t="e">
        <f t="shared" si="0"/>
        <v>#REF!</v>
      </c>
      <c r="I19" s="9" t="e">
        <f t="shared" si="1"/>
        <v>#REF!</v>
      </c>
      <c r="J19" s="10" t="e">
        <f t="shared" si="2"/>
        <v>#REF!</v>
      </c>
      <c r="K19" s="9"/>
      <c r="L19" s="10" t="e">
        <f t="shared" si="3"/>
        <v>#REF!</v>
      </c>
      <c r="M19" s="9"/>
      <c r="N19" s="15"/>
    </row>
    <row r="20" spans="1:14" s="11" customFormat="1" x14ac:dyDescent="0.2">
      <c r="A20" s="9" t="e">
        <f>'1'!#REF!</f>
        <v>#REF!</v>
      </c>
      <c r="B20" s="9"/>
      <c r="C20" s="9" t="e">
        <f>'1'!#REF!</f>
        <v>#REF!</v>
      </c>
      <c r="D20" s="9" t="e">
        <f>'1'!#REF!</f>
        <v>#REF!</v>
      </c>
      <c r="E20" s="9" t="e">
        <f>'1'!#REF!</f>
        <v>#REF!</v>
      </c>
      <c r="F20" s="9"/>
      <c r="G20" s="9"/>
      <c r="H20" s="10" t="e">
        <f t="shared" si="0"/>
        <v>#REF!</v>
      </c>
      <c r="I20" s="9" t="e">
        <f t="shared" si="1"/>
        <v>#REF!</v>
      </c>
      <c r="J20" s="10" t="e">
        <f t="shared" si="2"/>
        <v>#REF!</v>
      </c>
      <c r="K20" s="9"/>
      <c r="L20" s="10" t="e">
        <f t="shared" si="3"/>
        <v>#REF!</v>
      </c>
      <c r="M20" s="9"/>
      <c r="N20" s="15"/>
    </row>
    <row r="21" spans="1:14" s="11" customFormat="1" x14ac:dyDescent="0.2">
      <c r="A21" s="9" t="e">
        <f>'1'!#REF!</f>
        <v>#REF!</v>
      </c>
      <c r="B21" s="9"/>
      <c r="C21" s="9" t="e">
        <f>'1'!#REF!</f>
        <v>#REF!</v>
      </c>
      <c r="D21" s="9" t="e">
        <f>'1'!#REF!</f>
        <v>#REF!</v>
      </c>
      <c r="E21" s="9" t="e">
        <f>'1'!#REF!</f>
        <v>#REF!</v>
      </c>
      <c r="F21" s="9"/>
      <c r="G21" s="9"/>
      <c r="H21" s="10" t="e">
        <f t="shared" si="0"/>
        <v>#REF!</v>
      </c>
      <c r="I21" s="9" t="e">
        <f t="shared" si="1"/>
        <v>#REF!</v>
      </c>
      <c r="J21" s="10" t="e">
        <f t="shared" si="2"/>
        <v>#REF!</v>
      </c>
      <c r="K21" s="9"/>
      <c r="L21" s="10" t="e">
        <f t="shared" si="3"/>
        <v>#REF!</v>
      </c>
      <c r="M21" s="9"/>
      <c r="N21" s="15"/>
    </row>
    <row r="22" spans="1:14" s="11" customFormat="1" ht="25.5" x14ac:dyDescent="0.2">
      <c r="A22" s="9" t="str">
        <f>'1'!A16</f>
        <v>COMPONENTES DE EQUIPO INDUSTRIAL</v>
      </c>
      <c r="B22" s="9"/>
      <c r="C22" s="9" t="str">
        <f>'1'!C16</f>
        <v>606-A</v>
      </c>
      <c r="D22" s="9" t="str">
        <f>'1'!D16</f>
        <v>IAMB</v>
      </c>
      <c r="E22" s="9">
        <f>'1'!E16</f>
        <v>25</v>
      </c>
      <c r="F22" s="9"/>
      <c r="G22" s="9"/>
      <c r="H22" s="10">
        <f t="shared" si="0"/>
        <v>0</v>
      </c>
      <c r="I22" s="9">
        <f t="shared" si="1"/>
        <v>25</v>
      </c>
      <c r="J22" s="10">
        <f t="shared" si="2"/>
        <v>1</v>
      </c>
      <c r="K22" s="9"/>
      <c r="L22" s="10">
        <f t="shared" si="3"/>
        <v>0</v>
      </c>
      <c r="M22" s="9"/>
      <c r="N22" s="15"/>
    </row>
    <row r="23" spans="1:14" s="11" customFormat="1" ht="25.5" x14ac:dyDescent="0.2">
      <c r="A23" s="9" t="str">
        <f>'1'!A17</f>
        <v>COMPONENTES DE EQUIPO INDUSTRIAL</v>
      </c>
      <c r="B23" s="9"/>
      <c r="C23" s="9" t="str">
        <f>'1'!C17</f>
        <v>606-A</v>
      </c>
      <c r="D23" s="9" t="str">
        <f>'1'!D17</f>
        <v>IAMB</v>
      </c>
      <c r="E23" s="9">
        <f>'1'!E17</f>
        <v>25</v>
      </c>
      <c r="F23" s="9"/>
      <c r="G23" s="9"/>
      <c r="H23" s="10">
        <f t="shared" si="0"/>
        <v>0</v>
      </c>
      <c r="I23" s="9">
        <f t="shared" si="1"/>
        <v>25</v>
      </c>
      <c r="J23" s="10">
        <f t="shared" si="2"/>
        <v>1</v>
      </c>
      <c r="K23" s="9"/>
      <c r="L23" s="10">
        <f t="shared" si="3"/>
        <v>0</v>
      </c>
      <c r="M23" s="9"/>
      <c r="N23" s="15"/>
    </row>
    <row r="24" spans="1:14" s="11" customFormat="1" x14ac:dyDescent="0.2">
      <c r="A24" s="9" t="str">
        <f>'1'!A18</f>
        <v>COMPONENTES DE EQUIPO INDUSTRIAL</v>
      </c>
      <c r="B24" s="9"/>
      <c r="C24" s="9" t="str">
        <f>'1'!C18</f>
        <v>606-A</v>
      </c>
      <c r="D24" s="9" t="str">
        <f>'1'!D18</f>
        <v>IAMB</v>
      </c>
      <c r="E24" s="9">
        <f>'1'!E18</f>
        <v>25</v>
      </c>
      <c r="F24" s="9"/>
      <c r="G24" s="9"/>
      <c r="H24" s="10">
        <f t="shared" si="0"/>
        <v>0</v>
      </c>
      <c r="I24" s="9">
        <f t="shared" si="1"/>
        <v>25</v>
      </c>
      <c r="J24" s="10">
        <f t="shared" si="2"/>
        <v>1</v>
      </c>
      <c r="K24" s="9"/>
      <c r="L24" s="10">
        <f t="shared" si="3"/>
        <v>0</v>
      </c>
      <c r="M24" s="9"/>
      <c r="N24" s="15"/>
    </row>
    <row r="25" spans="1:14" s="11" customFormat="1" x14ac:dyDescent="0.2">
      <c r="A25" s="9">
        <f>'1'!A19</f>
        <v>0</v>
      </c>
      <c r="B25" s="9"/>
      <c r="C25" s="9">
        <f>'1'!C19</f>
        <v>0</v>
      </c>
      <c r="D25" s="9">
        <f>'1'!D19</f>
        <v>0</v>
      </c>
      <c r="E25" s="9">
        <f>'1'!E19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'1'!A20</f>
        <v>0</v>
      </c>
      <c r="B26" s="9"/>
      <c r="C26" s="9">
        <f>'1'!C20</f>
        <v>0</v>
      </c>
      <c r="D26" s="9">
        <f>'1'!D20</f>
        <v>0</v>
      </c>
      <c r="E26" s="9">
        <f>'1'!E20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'1'!A21</f>
        <v>0</v>
      </c>
      <c r="B27" s="9"/>
      <c r="C27" s="9">
        <f>'1'!C21</f>
        <v>0</v>
      </c>
      <c r="D27" s="9">
        <f>'1'!D21</f>
        <v>0</v>
      </c>
      <c r="E27" s="9">
        <f>'1'!E21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25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26</v>
      </c>
      <c r="C33" s="38"/>
      <c r="D33" s="38"/>
      <c r="G33" s="23" t="s">
        <v>27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>M.E. JOSE DEL CARMEN LARA MARQUEZ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1</vt:lpstr>
      <vt:lpstr>2</vt:lpstr>
      <vt:lpstr>3</vt:lpstr>
      <vt:lpstr>4</vt:lpstr>
      <vt:lpstr>'1'!Área_de_impresión</vt:lpstr>
      <vt:lpstr>'2'!Área_de_impresión</vt:lpstr>
      <vt:lpstr>'3'!Área_de_impresión</vt:lpstr>
      <vt:lpstr>'4'!Área_de_impresión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KARINA</cp:lastModifiedBy>
  <cp:revision/>
  <dcterms:created xsi:type="dcterms:W3CDTF">2021-11-22T14:45:25Z</dcterms:created>
  <dcterms:modified xsi:type="dcterms:W3CDTF">2024-06-10T16:58:02Z</dcterms:modified>
  <cp:category/>
  <cp:contentStatus/>
</cp:coreProperties>
</file>