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  <sheet name="Hoja6" sheetId="6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<sst xmlns="http://schemas.openxmlformats.org/spreadsheetml/2006/main" count="189" uniqueCount="48">
  <si>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</si>
  <si>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</si>
  <si>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</si>
  <si>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</si>
  <si>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</si>
  <si>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</si>
  <si>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</si>
  <si>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</si>
  <si>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</si>
  <si>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</si>
  <si>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</si>
  <si>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</si>
  <si>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</si>
  <si>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</si>
  <si>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</si>
  <si>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</si>
  <si>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</si>
  <si>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</si>
  <si>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</si>
  <si>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</si>
  <si>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</si>
  <si>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</si>
  <si>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</si>
  <si>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</si>
  <si>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</si>
  <si>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</si>
  <si>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</si>
  <si>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</si>
  <si>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</si>
  <si>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</si>
  <si>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</si>
  <si>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</si>
  <si>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</si>
  <si>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</si>
  <si>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S/E</t>
  </si>
  <si>
    <t xml:space="preserve">207A</t>
  </si>
  <si>
    <t xml:space="preserve">IGEM</t>
  </si>
  <si>
    <t xml:space="preserve">TALLER DE FINANZAS Y GESTIÓN EMPRESARIAL</t>
  </si>
  <si>
    <t xml:space="preserve">807B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</si>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</sst>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634320</xdr:colOff>
      <xdr:row>0</xdr:row>
      <xdr:rowOff>756000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678960</xdr:colOff>
      <xdr:row>0</xdr:row>
      <xdr:rowOff>733320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678960</xdr:colOff>
      <xdr:row>0</xdr:row>
      <xdr:rowOff>767160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667800</xdr:colOff>
      <xdr:row>0</xdr:row>
      <xdr:rowOff>744840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667800</xdr:colOff>
      <xdr:row>0</xdr:row>
      <xdr:rowOff>722160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N16" activeCellId="0" sqref="N1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73</v>
      </c>
      <c r="N14" s="22" t="n">
        <v>0.6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6</v>
      </c>
      <c r="F15" s="20" t="n">
        <v>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0.5</v>
      </c>
    </row>
    <row r="16" s="23" customFormat="tru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35</v>
      </c>
      <c r="F16" s="20" t="n">
        <v>0</v>
      </c>
      <c r="G16" s="20"/>
      <c r="H16" s="21"/>
      <c r="I16" s="20" t="n">
        <f aca="false">(E16-SUM(F16:G16))-K16</f>
        <v>35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37</v>
      </c>
      <c r="B17" s="20" t="s">
        <v>25</v>
      </c>
      <c r="C17" s="20" t="s">
        <v>38</v>
      </c>
      <c r="D17" s="20" t="s">
        <v>36</v>
      </c>
      <c r="E17" s="20" t="n">
        <v>30</v>
      </c>
      <c r="F17" s="20" t="n">
        <v>30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98</v>
      </c>
      <c r="N17" s="22" t="n">
        <v>0.63</v>
      </c>
    </row>
    <row r="18" s="23" customFormat="true" ht="23.8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59</v>
      </c>
      <c r="G28" s="25" t="n">
        <f aca="false">SUM(G14:G27)</f>
        <v>0</v>
      </c>
      <c r="H28" s="26"/>
      <c r="I28" s="25" t="n">
        <f aca="false">(E28-SUM(F28:G28))-K28</f>
        <v>37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</v>
      </c>
      <c r="N28" s="27" t="n">
        <f aca="false">AVERAGE(N14:N27)</f>
        <v>0.576666666666667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44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N17" activeCellId="0" sqref="N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6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4.1" hidden="false" customHeight="true" outlineLevel="0" collapsed="false">
      <c r="A15" s="36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4.35" hidden="false" customHeight="true" outlineLevel="0" collapsed="false">
      <c r="A16" s="36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4.1" hidden="false" customHeight="true" outlineLevel="0" collapsed="false">
      <c r="A17" s="36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44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21" activeCellId="0" sqref="A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6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6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6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6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44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I20" activeCellId="0" sqref="I20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45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6" t="str">
        <f aca="false">'1'!A14</f>
        <v>PROGRAMACIÓN EN AMBIENTE CLIENTE SERVIDOR</v>
      </c>
      <c r="B14" s="20"/>
      <c r="C14" s="20"/>
      <c r="D14" s="20"/>
      <c r="E14" s="20"/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6" t="str">
        <f aca="false">'1'!A15</f>
        <v>TÉCNICAS DE ANÁLISIS MINERÍA Y VISUALIZACIÓN</v>
      </c>
      <c r="B15" s="20"/>
      <c r="C15" s="20"/>
      <c r="D15" s="20"/>
      <c r="E15" s="20"/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SOFTWARE DE APLICACIÓN EJECUTIVO</v>
      </c>
      <c r="B16" s="20"/>
      <c r="C16" s="20"/>
      <c r="D16" s="20"/>
      <c r="E16" s="20"/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6" t="str">
        <f aca="false">'1'!A17</f>
        <v>TALLER DE FINANZAS Y GESTIÓN EMPRESARIAL</v>
      </c>
      <c r="B17" s="20"/>
      <c r="C17" s="20"/>
      <c r="D17" s="20"/>
      <c r="E17" s="20"/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0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#DIV/0!</v>
      </c>
      <c r="I28" s="25" t="n">
        <f aca="false">(E28-SUM(F28:G28))-K28</f>
        <v>0</v>
      </c>
      <c r="J28" s="26" t="e">
        <f aca="false">I28/E28</f>
        <v>#DIV/0!</v>
      </c>
      <c r="K28" s="25" t="n">
        <f aca="false">SUM(K14:K27)</f>
        <v>0</v>
      </c>
      <c r="L28" s="26" t="e">
        <f aca="false">K28/E28</f>
        <v>#DIV/0!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44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19" activeCellId="0" sqref="L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46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JUL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6" t="str">
        <f aca="false">'1'!A14</f>
        <v>PROGRAMACIÓN EN AMBIENTE CLIENTE SERVIDOR</v>
      </c>
      <c r="B14" s="20" t="s">
        <v>47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6" t="str">
        <f aca="false">'1'!A15</f>
        <v>TÉCNICAS DE ANÁLISIS MINERÍA Y VISUALIZACIÓN</v>
      </c>
      <c r="B15" s="20" t="s">
        <v>47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SOFTWARE DE APLICACIÓN EJECUTIVO</v>
      </c>
      <c r="B16" s="20" t="s">
        <v>47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35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6" t="str">
        <f aca="false">'1'!A17</f>
        <v>TALLER DE FINANZAS Y GESTIÓN EMPRESARIAL</v>
      </c>
      <c r="B17" s="20" t="s">
        <v>47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30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96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96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44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2024-03-06T09:50:43Z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