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  <sheet name="Hoja6" sheetId="6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<sst xmlns="http://schemas.openxmlformats.org/spreadsheetml/2006/main" count="201" uniqueCount="49">
  <si>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</si>
  <si>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</si>
  <si>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</si>
  <si>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</si>
  <si>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</si>
  <si>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</si>
  <si>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</si>
  <si>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</si>
  <si>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</si>
  <si>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</si>
  <si>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</si>
  <si>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</si>
  <si>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</si>
  <si>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</si>
  <si>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</si>
  <si>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</si>
  <si>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</si>
  <si>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</si>
  <si>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</si>
  <si>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</si>
  <si>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</si>
  <si>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</si>
  <si>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</si>
  <si>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</si>
  <si>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</si>
  <si>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</si>
  <si>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</si>
  <si>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</si>
  <si>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</si>
  <si>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</si>
  <si>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</si>
  <si>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</si>
  <si>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</si>
  <si>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</si>
  <si>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S/E</t>
  </si>
  <si>
    <t xml:space="preserve">207A</t>
  </si>
  <si>
    <t xml:space="preserve">IGEM</t>
  </si>
  <si>
    <t xml:space="preserve">TALLER DE FINANZAS Y GESTIÓN EMPRESARIAL</t>
  </si>
  <si>
    <t xml:space="preserve">807B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</si>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</sst>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633960</xdr:colOff>
      <xdr:row>0</xdr:row>
      <xdr:rowOff>755640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152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678600</xdr:colOff>
      <xdr:row>0</xdr:row>
      <xdr:rowOff>732960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152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678600</xdr:colOff>
      <xdr:row>0</xdr:row>
      <xdr:rowOff>766800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152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667440</xdr:colOff>
      <xdr:row>0</xdr:row>
      <xdr:rowOff>744480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152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2438280</xdr:colOff>
      <xdr:row>0</xdr:row>
      <xdr:rowOff>747000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28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667440</xdr:colOff>
      <xdr:row>0</xdr:row>
      <xdr:rowOff>721800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1520" cy="699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4" activeCellId="0" sqref="B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0.5</v>
      </c>
    </row>
    <row r="16" s="23" customFormat="tru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37</v>
      </c>
      <c r="B17" s="20" t="s">
        <v>25</v>
      </c>
      <c r="C17" s="20" t="s">
        <v>38</v>
      </c>
      <c r="D17" s="20" t="s">
        <v>36</v>
      </c>
      <c r="E17" s="20" t="n">
        <v>30</v>
      </c>
      <c r="F17" s="20" t="n">
        <v>30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98</v>
      </c>
      <c r="N17" s="22" t="n">
        <v>0.63</v>
      </c>
    </row>
    <row r="18" s="23" customFormat="true" ht="23.8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/>
      <c r="I28" s="25" t="n">
        <f aca="false">(E28-SUM(F28:G28))-K28</f>
        <v>37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0.576666666666667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130" zoomScaleNormal="130" zoomScalePageLayoutView="100" workbookViewId="0">
      <selection pane="topLeft" activeCell="N18" activeCellId="0" sqref="N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PROGRAMACIÓN EN AMBIENTE CLIENTE SERVIDOR</v>
      </c>
      <c r="B14" s="20" t="s">
        <v>45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0.92</v>
      </c>
    </row>
    <row r="15" s="23" customFormat="true" ht="24.1" hidden="false" customHeight="true" outlineLevel="0" collapsed="false">
      <c r="A15" s="37" t="str">
        <f aca="false">'1'!A15</f>
        <v>TÉCNICAS DE ANÁLISIS MINERÍA Y VISUALIZACIÓN</v>
      </c>
      <c r="B15" s="20" t="s">
        <v>45</v>
      </c>
      <c r="C15" s="20" t="s">
        <v>32</v>
      </c>
      <c r="D15" s="20" t="s">
        <v>30</v>
      </c>
      <c r="E15" s="20" t="n">
        <v>6</v>
      </c>
      <c r="F15" s="20" t="n">
        <v>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81</v>
      </c>
      <c r="N15" s="22" t="n">
        <v>0.83</v>
      </c>
    </row>
    <row r="16" s="23" customFormat="true" ht="14.35" hidden="false" customHeight="true" outlineLevel="0" collapsed="false">
      <c r="A16" s="37" t="str">
        <f aca="false">'1'!A16</f>
        <v>SOFTWARE DE APLICACIÓN EJECUTIVO</v>
      </c>
      <c r="B16" s="20" t="s">
        <v>25</v>
      </c>
      <c r="C16" s="20" t="s">
        <v>35</v>
      </c>
      <c r="D16" s="20" t="s">
        <v>36</v>
      </c>
      <c r="E16" s="20" t="n">
        <v>35</v>
      </c>
      <c r="F16" s="20" t="n">
        <v>28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75</v>
      </c>
      <c r="N16" s="22" t="n">
        <v>0.8</v>
      </c>
    </row>
    <row r="17" s="23" customFormat="true" ht="24.1" hidden="false" customHeight="true" outlineLevel="0" collapsed="false">
      <c r="A17" s="37" t="str">
        <f aca="false">'1'!A17</f>
        <v>TALLER DE FINANZAS Y GESTIÓN EMPRESARIAL</v>
      </c>
      <c r="B17" s="20" t="s">
        <v>45</v>
      </c>
      <c r="C17" s="20" t="s">
        <v>38</v>
      </c>
      <c r="D17" s="20" t="s">
        <v>36</v>
      </c>
      <c r="E17" s="20" t="n">
        <v>30</v>
      </c>
      <c r="F17" s="20" t="n">
        <v>28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92</v>
      </c>
      <c r="N17" s="22" t="n">
        <v>0.93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84</v>
      </c>
      <c r="G28" s="25" t="n">
        <f aca="false">SUM(G14:G27)</f>
        <v>0</v>
      </c>
      <c r="H28" s="26" t="n">
        <f aca="false">SUM(F28:G28)/E28</f>
        <v>0.875</v>
      </c>
      <c r="I28" s="25" t="n">
        <f aca="false">(E28-SUM(F28:G28))-K28</f>
        <v>12</v>
      </c>
      <c r="J28" s="26" t="n">
        <f aca="false">I28/E28</f>
        <v>0.125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0.87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I20" activeCellId="0" sqref="I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46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9" activeCellId="0" sqref="L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48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48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48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35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48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30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96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2024-04-17T20:58:41Z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