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Programación en Ambiente Client" sheetId="1" state="visible" r:id="rId2"/>
    <sheet name="Tecnicas de Análisis Minería y " sheetId="2" state="visible" r:id="rId3"/>
    <sheet name="Software de Aplicación Ejecutiv" sheetId="3" state="visible" r:id="rId4"/>
    <sheet name="Taller de Finanzas y Gestión Em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<sst xmlns="http://schemas.openxmlformats.org/spreadsheetml/2006/main" count="304" uniqueCount="226">
  <si>
    <t xml:space="preserve">INSTITUTO TECNOLOGCIO SUPERIOR DE SAN ANDRES TUXTLA</t>
  </si>
  <si>
    <t xml:space="preserve">REPORTE DE CALIFICACIONES</t>
  </si>
  <si>
    <t xml:space="preserve">MATERIA</t>
  </si>
  <si>
    <t xml:space="preserve">Programación en Ambiente Cliente Servidor</t>
  </si>
  <si>
    <t xml:space="preserve">GRUPO</t>
  </si>
  <si>
    <t xml:space="preserve">610 – A</t>
  </si>
  <si>
    <t xml:space="preserve">FECHA</t>
  </si>
  <si>
    <t xml:space="preserve">PERIODO</t>
  </si>
  <si>
    <t xml:space="preserve">Febrero – Julio 2024</t>
  </si>
  <si>
    <t xml:space="preserve">CATEDRÁTICO</t>
  </si>
  <si>
    <t xml:space="preserve">Lorenzo de Jesús Organista Oliveros</t>
  </si>
  <si>
    <t xml:space="preserve">No.</t>
  </si>
  <si>
    <t xml:space="preserve">CONTROL</t>
  </si>
  <si>
    <t xml:space="preserve">NOMBRE DEL ALUMNO</t>
  </si>
  <si>
    <t xml:space="preserve">U1</t>
  </si>
  <si>
    <t xml:space="preserve">U2</t>
  </si>
  <si>
    <t xml:space="preserve">U3</t>
  </si>
  <si>
    <t xml:space="preserve">U4</t>
  </si>
  <si>
    <t xml:space="preserve">U5</t>
  </si>
  <si>
    <t xml:space="preserve">U6</t>
  </si>
  <si>
    <t xml:space="preserve">U7</t>
  </si>
  <si>
    <t xml:space="preserve">PROM.</t>
  </si>
  <si>
    <t xml:space="preserve">211U0365</t>
  </si>
  <si>
    <t xml:space="preserve">AGUILAR RENDON LUIS ALBERTO</t>
  </si>
  <si>
    <t xml:space="preserve">211U0367</t>
  </si>
  <si>
    <t xml:space="preserve">BLAS DIAZ ABISAI</t>
  </si>
  <si>
    <t xml:space="preserve">211U0368</t>
  </si>
  <si>
    <t xml:space="preserve">CAMPOS MARTINEZ YAHIR</t>
  </si>
  <si>
    <t xml:space="preserve">211U0370</t>
  </si>
  <si>
    <t xml:space="preserve">CORTES IXBA ANGEL DE JAZMIN</t>
  </si>
  <si>
    <t xml:space="preserve">211U0371</t>
  </si>
  <si>
    <t xml:space="preserve">DOMINGUEZ CRUZ DANIELA</t>
  </si>
  <si>
    <t xml:space="preserve">201U0233</t>
  </si>
  <si>
    <t xml:space="preserve">FISCAL MALAGA ANGEL DE JESUS</t>
  </si>
  <si>
    <t xml:space="preserve">211U0372</t>
  </si>
  <si>
    <t xml:space="preserve">FISCAL POLITO ROMAN OMAR</t>
  </si>
  <si>
    <t xml:space="preserve">211U0373</t>
  </si>
  <si>
    <t xml:space="preserve">GATICA ANTELE JAQUELINE</t>
  </si>
  <si>
    <t xml:space="preserve">211U0374</t>
  </si>
  <si>
    <t xml:space="preserve">GOMEZ ALEMAN ABDIEL MIGUEL</t>
  </si>
  <si>
    <t xml:space="preserve">211U0377</t>
  </si>
  <si>
    <t xml:space="preserve">GONZALEZ DIAZ JOSE MARIA</t>
  </si>
  <si>
    <t xml:space="preserve">211U0378</t>
  </si>
  <si>
    <t xml:space="preserve">IGNOT MARTINEZ SCARLET DEL CARMEN</t>
  </si>
  <si>
    <t xml:space="preserve">211U0380</t>
  </si>
  <si>
    <t xml:space="preserve">IXTEPAN TEMICH JOSE ANGEL</t>
  </si>
  <si>
    <t xml:space="preserve">211U0597</t>
  </si>
  <si>
    <t xml:space="preserve">LUCHO HERNANDEZ LUIS ALEXIS</t>
  </si>
  <si>
    <t xml:space="preserve">211U0381</t>
  </si>
  <si>
    <t xml:space="preserve">MALAGA QUINO KAREN VALERIA</t>
  </si>
  <si>
    <t xml:space="preserve">211U0382</t>
  </si>
  <si>
    <t xml:space="preserve">MIL QUINO CARLOS FRANCISCO</t>
  </si>
  <si>
    <t xml:space="preserve">211U0383</t>
  </si>
  <si>
    <t xml:space="preserve">MILLAN POLITO CHRISTIAN MANUEL</t>
  </si>
  <si>
    <t xml:space="preserve">211U0384</t>
  </si>
  <si>
    <t xml:space="preserve">MIROS TOLEDO ELSA YAZIRI</t>
  </si>
  <si>
    <t xml:space="preserve">201U0241</t>
  </si>
  <si>
    <t xml:space="preserve">PEREZ MARTINEZ OMAR FERNANDO</t>
  </si>
  <si>
    <t xml:space="preserve">211U0386</t>
  </si>
  <si>
    <t xml:space="preserve">QUINO CINTA KARLA GUADALUPE</t>
  </si>
  <si>
    <t xml:space="preserve">211U0387</t>
  </si>
  <si>
    <t xml:space="preserve">RIVAS CHAMPALA LUIS ENRIQUE</t>
  </si>
  <si>
    <t xml:space="preserve">211U0388</t>
  </si>
  <si>
    <t xml:space="preserve">ROSAS FAJARDO JOSE MANUEL</t>
  </si>
  <si>
    <t xml:space="preserve">211U0204</t>
  </si>
  <si>
    <t xml:space="preserve">TOTO LIBRADO ROBERTO</t>
  </si>
  <si>
    <t xml:space="preserve">211U0633</t>
  </si>
  <si>
    <t xml:space="preserve">VILLEGAS CHAGALA JAIR ARTURO</t>
  </si>
  <si>
    <t xml:space="preserve">211U0389</t>
  </si>
  <si>
    <t xml:space="preserve">ZUÑIGA CHAVEZ ANGEL JOSUE</t>
  </si>
  <si>
    <t xml:space="preserve">211U0390</t>
  </si>
  <si>
    <t xml:space="preserve">ZUÑIGA CHAVEZ EDDI JOSUE</t>
  </si>
  <si>
    <t xml:space="preserve">APROBADOS</t>
  </si>
  <si>
    <t xml:space="preserve">REPROBADOS</t>
  </si>
  <si>
    <t xml:space="preserve">TOTAL</t>
  </si>
  <si>
    <t xml:space="preserve">% APROBACION</t>
  </si>
  <si>
    <t xml:space="preserve">% REPROBACION</t>
  </si>
  <si>
    <t xml:space="preserve">FIRMA DEL CATEDRATICO</t>
  </si>
  <si>
    <t xml:space="preserve">Técnicas de Análisis Minería y Visualización</t>
  </si>
  <si>
    <t xml:space="preserve">810 – A</t>
  </si>
  <si>
    <t xml:space="preserve">201U0223</t>
  </si>
  <si>
    <t xml:space="preserve">ATAXCA GOXCON FRANCISCO JAVIER</t>
  </si>
  <si>
    <t xml:space="preserve">201U0228</t>
  </si>
  <si>
    <t xml:space="preserve">CAPORAL VENTURA ABRAHAM DE JESUS</t>
  </si>
  <si>
    <t xml:space="preserve">201U0234</t>
  </si>
  <si>
    <t xml:space="preserve">GUEVARA VELASQUEZ ERICK ADAIR</t>
  </si>
  <si>
    <t xml:space="preserve">201U0242</t>
  </si>
  <si>
    <t xml:space="preserve">RAMOS PICHAL JOSE EDUARDO</t>
  </si>
  <si>
    <t xml:space="preserve">201U0244</t>
  </si>
  <si>
    <t xml:space="preserve">TEMICH COTA JOSE MANUEL</t>
  </si>
  <si>
    <t xml:space="preserve">201U0246</t>
  </si>
  <si>
    <t xml:space="preserve">VELASCO QUINO ALFONSO</t>
  </si>
  <si>
    <t xml:space="preserve">Software de Aplicación Ejecutivo</t>
  </si>
  <si>
    <t xml:space="preserve">207-A</t>
  </si>
  <si>
    <t xml:space="preserve">231U0262</t>
  </si>
  <si>
    <t xml:space="preserve">AGUILERA XALA STUARDO</t>
  </si>
  <si>
    <t xml:space="preserve">231U0263</t>
  </si>
  <si>
    <t xml:space="preserve">AGUIRRE ALDANA ALONDRA IVETH</t>
  </si>
  <si>
    <t xml:space="preserve">231U0264</t>
  </si>
  <si>
    <t xml:space="preserve">ALANIZ RODRIGUEZ MILAGROS MONTSERRAT</t>
  </si>
  <si>
    <t xml:space="preserve">231U0011</t>
  </si>
  <si>
    <t xml:space="preserve">ANTEMATE CHAGALA UZIEL</t>
  </si>
  <si>
    <t xml:space="preserve">231U0270</t>
  </si>
  <si>
    <t xml:space="preserve">BALDERAS LÓPEZ SANTIAGO</t>
  </si>
  <si>
    <t xml:space="preserve">231U0272</t>
  </si>
  <si>
    <t xml:space="preserve">BRAVO LOPEZ DIBANHI ALEJANDRA</t>
  </si>
  <si>
    <t xml:space="preserve">231U0275</t>
  </si>
  <si>
    <t xml:space="preserve">CASTILLO MARTINEZ CHRISTIAN ALEJANDRO</t>
  </si>
  <si>
    <t xml:space="preserve">231U0276</t>
  </si>
  <si>
    <t xml:space="preserve">CATEMAXCA APARICIO LESLY</t>
  </si>
  <si>
    <t xml:space="preserve">231U0279</t>
  </si>
  <si>
    <t xml:space="preserve">CHONTAL TEPACH YAHIR ENRIQUE</t>
  </si>
  <si>
    <t xml:space="preserve">231U0280</t>
  </si>
  <si>
    <t xml:space="preserve">COBAXIN GONZALEZ ABRIL</t>
  </si>
  <si>
    <t xml:space="preserve">231U0629</t>
  </si>
  <si>
    <t xml:space="preserve">COBAXIN QUINO JENNIFER GUADALUPE</t>
  </si>
  <si>
    <t xml:space="preserve">231U0281</t>
  </si>
  <si>
    <t xml:space="preserve">COYOLT ZACARIAS DANA MICHELLE</t>
  </si>
  <si>
    <t xml:space="preserve">231U0283</t>
  </si>
  <si>
    <t xml:space="preserve">DIAZ DEL CASTILLO PANAMA VILMA</t>
  </si>
  <si>
    <t xml:space="preserve">231U0284</t>
  </si>
  <si>
    <t xml:space="preserve">DOMÍNGUEZ ACOSTA GABINO</t>
  </si>
  <si>
    <t xml:space="preserve">231U0285</t>
  </si>
  <si>
    <t xml:space="preserve">FARARONI FLORES FATIMA ESMERALDA</t>
  </si>
  <si>
    <t xml:space="preserve">231U0286</t>
  </si>
  <si>
    <t xml:space="preserve">FERMAN MUÑOZ JORGE ENRIQUE</t>
  </si>
  <si>
    <t xml:space="preserve">231U0287</t>
  </si>
  <si>
    <t xml:space="preserve">FIGUEROA REYES REYLI MOISES</t>
  </si>
  <si>
    <t xml:space="preserve">231U0289</t>
  </si>
  <si>
    <t xml:space="preserve">FONSECA BUSTAMANTE JOSEPH KARIM</t>
  </si>
  <si>
    <t xml:space="preserve">231U0293</t>
  </si>
  <si>
    <t xml:space="preserve">HERNANDEZ ANOTA SELENE YAMILETH</t>
  </si>
  <si>
    <t xml:space="preserve">231U0297</t>
  </si>
  <si>
    <t xml:space="preserve">LARA ARBEA MARY JOSE</t>
  </si>
  <si>
    <t xml:space="preserve">231U0637</t>
  </si>
  <si>
    <t xml:space="preserve">LIMON MARTINEZ LUIS ALEJANDRO</t>
  </si>
  <si>
    <t xml:space="preserve">231U0298</t>
  </si>
  <si>
    <t xml:space="preserve">LINARES BELTRAN BELINDA</t>
  </si>
  <si>
    <t xml:space="preserve">211U0405</t>
  </si>
  <si>
    <t xml:space="preserve">LOPEZ BENITES DAMARIS</t>
  </si>
  <si>
    <t xml:space="preserve">231U0306</t>
  </si>
  <si>
    <t xml:space="preserve">MATABUENA CHAGALA KARELY</t>
  </si>
  <si>
    <t xml:space="preserve">231U0387</t>
  </si>
  <si>
    <t xml:space="preserve">MOLINA MENDOZA ANDRES GAMALIEL</t>
  </si>
  <si>
    <t xml:space="preserve">221U0229</t>
  </si>
  <si>
    <t xml:space="preserve">MUÑOZ DELGADO DANNA ELIDETH</t>
  </si>
  <si>
    <t xml:space="preserve">231U0313</t>
  </si>
  <si>
    <t xml:space="preserve">POLITO OLIN DARIAN DE JESÚS</t>
  </si>
  <si>
    <t xml:space="preserve">231U0315</t>
  </si>
  <si>
    <t xml:space="preserve">RAMIREZ QUIRINO ALEJANDRO DE JESUS</t>
  </si>
  <si>
    <t xml:space="preserve">231U0317</t>
  </si>
  <si>
    <t xml:space="preserve">REYES DIAZ MARYURI ITZEL</t>
  </si>
  <si>
    <t xml:space="preserve">231U0318</t>
  </si>
  <si>
    <t xml:space="preserve">RODRIGUEZ REYES VALERIA</t>
  </si>
  <si>
    <t xml:space="preserve">231U0322</t>
  </si>
  <si>
    <t xml:space="preserve">TOTO BAUTISTA YESENIA</t>
  </si>
  <si>
    <t xml:space="preserve">231U0324</t>
  </si>
  <si>
    <t xml:space="preserve">TRICHE HIPOLITO JOSELIN DEL CARMEN</t>
  </si>
  <si>
    <t xml:space="preserve">221U0479</t>
  </si>
  <si>
    <t xml:space="preserve">VARA GARCIA ADOLFO</t>
  </si>
  <si>
    <t xml:space="preserve">231U0327</t>
  </si>
  <si>
    <t xml:space="preserve">VELAZCO PUCHETA OSMAR DE JESUS</t>
  </si>
  <si>
    <t xml:space="preserve">231U0666</t>
  </si>
  <si>
    <t xml:space="preserve">ZARCO TENORIO WILLIAMS</t>
  </si>
  <si>
    <t xml:space="preserve">Taller de Finanzas y Gestión Empresarial</t>
  </si>
  <si>
    <t xml:space="preserve">807 – B</t>
  </si>
  <si>
    <t xml:space="preserve">201U0184</t>
  </si>
  <si>
    <t xml:space="preserve">ANTELE FONSECA YEIMI LISSETTE</t>
  </si>
  <si>
    <t xml:space="preserve">201U0185</t>
  </si>
  <si>
    <t xml:space="preserve">ANTEMATE MIXTEGA ZULEMA DENISSE</t>
  </si>
  <si>
    <t xml:space="preserve">201U0186</t>
  </si>
  <si>
    <t xml:space="preserve">BELLI BAXIN MARIA ISABEL</t>
  </si>
  <si>
    <t xml:space="preserve">201U0187</t>
  </si>
  <si>
    <t xml:space="preserve">BUSTAMANTE CANCINO ESTEFANIA DE JESUS</t>
  </si>
  <si>
    <t xml:space="preserve">201U0188</t>
  </si>
  <si>
    <t xml:space="preserve">CAGAL PUCHETA EYRA DEL CARMEN</t>
  </si>
  <si>
    <t xml:space="preserve">201U0412</t>
  </si>
  <si>
    <t xml:space="preserve">CAMPECHANO COTO HERIDANY</t>
  </si>
  <si>
    <t xml:space="preserve">201U0189</t>
  </si>
  <si>
    <t xml:space="preserve">CAZARES ALARCON HEINI DROSCHER</t>
  </si>
  <si>
    <t xml:space="preserve">201U0191</t>
  </si>
  <si>
    <t xml:space="preserve">CHAPOL USCANGA STHEPANY MONSERRATH</t>
  </si>
  <si>
    <t xml:space="preserve">201U0193</t>
  </si>
  <si>
    <t xml:space="preserve">CISNEROS DOMINGUEZ FRANCISCO</t>
  </si>
  <si>
    <t xml:space="preserve">201U0196</t>
  </si>
  <si>
    <t xml:space="preserve">FRAGOSO COBAXIN JOKEBED</t>
  </si>
  <si>
    <t xml:space="preserve">201U0445</t>
  </si>
  <si>
    <t xml:space="preserve">FRIAS LUCHO KARLA ISABEL</t>
  </si>
  <si>
    <t xml:space="preserve">201U0198</t>
  </si>
  <si>
    <t xml:space="preserve">GRACIA MARTINEZ FRANCISCO JAVIER</t>
  </si>
  <si>
    <t xml:space="preserve">201U0483</t>
  </si>
  <si>
    <t xml:space="preserve">HERNANDEZ TENORIO BRYAN RAMSES</t>
  </si>
  <si>
    <t xml:space="preserve">201U0200</t>
  </si>
  <si>
    <t xml:space="preserve">LOPEZ ESCRIBANO IVETT OBDULIA</t>
  </si>
  <si>
    <t xml:space="preserve">201U0201</t>
  </si>
  <si>
    <t xml:space="preserve">LUCHO COTO DIANA DENISSE</t>
  </si>
  <si>
    <t xml:space="preserve">201U0202</t>
  </si>
  <si>
    <t xml:space="preserve">LUNA LUGO YOSELIN</t>
  </si>
  <si>
    <t xml:space="preserve">201U0205</t>
  </si>
  <si>
    <t xml:space="preserve">MARTINEZ CHAGALA FLOR DEL CARMEN</t>
  </si>
  <si>
    <t xml:space="preserve">201U0206</t>
  </si>
  <si>
    <t xml:space="preserve">MARTINEZ XALA PAULINA</t>
  </si>
  <si>
    <t xml:space="preserve">201U0207</t>
  </si>
  <si>
    <t xml:space="preserve">MENDEZ TELLEZ EVELYN YOZULI</t>
  </si>
  <si>
    <t xml:space="preserve">201U0209</t>
  </si>
  <si>
    <t xml:space="preserve">MOTO HERNANDEZ TRINIDAD DEL CARMEN</t>
  </si>
  <si>
    <t xml:space="preserve">201U0210</t>
  </si>
  <si>
    <t xml:space="preserve">OROPEZA MIGUEL PAMELA</t>
  </si>
  <si>
    <t xml:space="preserve">201U0211</t>
  </si>
  <si>
    <t xml:space="preserve">OSORIO CARBAJAL AMELIA LUCELY</t>
  </si>
  <si>
    <t xml:space="preserve">201U0212</t>
  </si>
  <si>
    <t xml:space="preserve">OSORIO ORTIZ DAVID</t>
  </si>
  <si>
    <t xml:space="preserve">201U0214</t>
  </si>
  <si>
    <t xml:space="preserve">PRETELIN ROMERO TANIA</t>
  </si>
  <si>
    <t xml:space="preserve">201U0215</t>
  </si>
  <si>
    <t xml:space="preserve">RAZO CAIXBA ODALIZ DEL CARMEN</t>
  </si>
  <si>
    <t xml:space="preserve">201U0417</t>
  </si>
  <si>
    <t xml:space="preserve">SANCHEZ PALAFOX EMIR</t>
  </si>
  <si>
    <t xml:space="preserve">201U0216</t>
  </si>
  <si>
    <t xml:space="preserve">SIXTEGA SANTOS KEVIN</t>
  </si>
  <si>
    <t xml:space="preserve">201U0217</t>
  </si>
  <si>
    <t xml:space="preserve">SOLIS SALAZAR MIGUEL ANGEL</t>
  </si>
  <si>
    <t xml:space="preserve">201U0218</t>
  </si>
  <si>
    <t xml:space="preserve">VILLA CHAGALA INGRID JOSELIN</t>
  </si>
  <si>
    <t xml:space="preserve">201U0220</t>
  </si>
  <si>
    <t xml:space="preserve">XALA ANDRADE HEIDI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</si>
</sst>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"/>
    <numFmt numFmtId="167" formatCode="General"/>
    <numFmt numFmtId="168" formatCode="0%"/>
    <numFmt numFmtId="169" formatCode="_(* #,##0_);_(* \(#,##0\);[RED]* &quot;NA&quot;??_);_(@_)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5D6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double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C10" colorId="64" zoomScale="140" zoomScaleNormal="140" zoomScalePageLayoutView="100" workbookViewId="0">
      <selection pane="topLeft" activeCell="T21" activeCellId="0" sqref="T21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3</v>
      </c>
      <c r="E4" s="6"/>
      <c r="F4" s="6"/>
      <c r="G4" s="6"/>
      <c r="I4" s="1" t="s">
        <v>4</v>
      </c>
      <c r="J4" s="7" t="s">
        <v>5</v>
      </c>
      <c r="K4" s="7"/>
      <c r="M4" s="1" t="s">
        <v>6</v>
      </c>
      <c r="N4" s="8" t="n">
        <v>45328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22</v>
      </c>
      <c r="D9" s="16" t="s">
        <v>23</v>
      </c>
      <c r="E9" s="16"/>
      <c r="F9" s="16"/>
      <c r="G9" s="16"/>
      <c r="H9" s="16"/>
      <c r="I9" s="16"/>
      <c r="J9" s="14" t="n">
        <v>70</v>
      </c>
      <c r="K9" s="14" t="n">
        <v>98</v>
      </c>
      <c r="L9" s="14" t="n">
        <v>98</v>
      </c>
      <c r="M9" s="14" t="n">
        <v>99</v>
      </c>
      <c r="N9" s="13"/>
      <c r="O9" s="13"/>
      <c r="P9" s="13"/>
      <c r="Q9" s="17" t="n">
        <f aca="false">SUM(J9:P9)/5</f>
        <v>73</v>
      </c>
    </row>
    <row r="10" customFormat="false" ht="13.8" hidden="false" customHeight="false" outlineLevel="0" collapsed="false">
      <c r="B10" s="15" t="n">
        <f aca="false">B9+1</f>
        <v>2</v>
      </c>
      <c r="C10" s="15" t="s">
        <v>24</v>
      </c>
      <c r="D10" s="16" t="s">
        <v>25</v>
      </c>
      <c r="E10" s="16"/>
      <c r="F10" s="16"/>
      <c r="G10" s="16"/>
      <c r="H10" s="16"/>
      <c r="I10" s="16"/>
      <c r="J10" s="14" t="n">
        <v>72</v>
      </c>
      <c r="K10" s="14" t="n">
        <v>94</v>
      </c>
      <c r="L10" s="14" t="n">
        <v>98</v>
      </c>
      <c r="M10" s="14" t="n">
        <v>100</v>
      </c>
      <c r="N10" s="13"/>
      <c r="O10" s="13"/>
      <c r="P10" s="13"/>
      <c r="Q10" s="17" t="n">
        <f aca="false">SUM(J10:P10)/5</f>
        <v>72.8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26</v>
      </c>
      <c r="D11" s="16" t="s">
        <v>27</v>
      </c>
      <c r="E11" s="16"/>
      <c r="F11" s="16"/>
      <c r="G11" s="16"/>
      <c r="H11" s="16"/>
      <c r="I11" s="16"/>
      <c r="J11" s="14" t="n">
        <v>83</v>
      </c>
      <c r="K11" s="14" t="n">
        <v>94</v>
      </c>
      <c r="L11" s="14" t="n">
        <v>98</v>
      </c>
      <c r="M11" s="14" t="n">
        <v>100</v>
      </c>
      <c r="N11" s="13"/>
      <c r="O11" s="13"/>
      <c r="P11" s="13"/>
      <c r="Q11" s="17" t="n">
        <f aca="false">SUM(J11:P11)/5</f>
        <v>75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28</v>
      </c>
      <c r="D12" s="16" t="s">
        <v>29</v>
      </c>
      <c r="E12" s="16"/>
      <c r="F12" s="16"/>
      <c r="G12" s="16"/>
      <c r="H12" s="16"/>
      <c r="I12" s="16"/>
      <c r="J12" s="14" t="n">
        <v>82</v>
      </c>
      <c r="K12" s="14" t="n">
        <v>98</v>
      </c>
      <c r="L12" s="14" t="n">
        <v>98</v>
      </c>
      <c r="M12" s="14" t="n">
        <v>100</v>
      </c>
      <c r="N12" s="13"/>
      <c r="O12" s="13"/>
      <c r="P12" s="13"/>
      <c r="Q12" s="17" t="n">
        <f aca="false">SUM(J12:P12)/5</f>
        <v>75.6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30</v>
      </c>
      <c r="D13" s="16" t="s">
        <v>31</v>
      </c>
      <c r="E13" s="16"/>
      <c r="F13" s="16"/>
      <c r="G13" s="16"/>
      <c r="H13" s="16"/>
      <c r="I13" s="16"/>
      <c r="J13" s="14" t="n">
        <v>72</v>
      </c>
      <c r="K13" s="14" t="n">
        <v>98</v>
      </c>
      <c r="L13" s="14" t="n">
        <v>98</v>
      </c>
      <c r="M13" s="14" t="n">
        <v>100</v>
      </c>
      <c r="N13" s="13"/>
      <c r="O13" s="13"/>
      <c r="P13" s="13"/>
      <c r="Q13" s="17" t="n">
        <f aca="false">SUM(J13:P13)/5</f>
        <v>73.6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32</v>
      </c>
      <c r="D14" s="16" t="s">
        <v>33</v>
      </c>
      <c r="E14" s="16"/>
      <c r="F14" s="16"/>
      <c r="G14" s="16"/>
      <c r="H14" s="16"/>
      <c r="I14" s="16"/>
      <c r="J14" s="18" t="n">
        <v>0</v>
      </c>
      <c r="K14" s="14" t="n">
        <v>98</v>
      </c>
      <c r="L14" s="14" t="n">
        <v>95</v>
      </c>
      <c r="M14" s="14" t="n">
        <v>100</v>
      </c>
      <c r="N14" s="13"/>
      <c r="O14" s="13"/>
      <c r="P14" s="13"/>
      <c r="Q14" s="17" t="n">
        <f aca="false">SUM(J14:P14)/5</f>
        <v>58.6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34</v>
      </c>
      <c r="D15" s="16" t="s">
        <v>35</v>
      </c>
      <c r="E15" s="16"/>
      <c r="F15" s="16"/>
      <c r="G15" s="16"/>
      <c r="H15" s="16"/>
      <c r="I15" s="16"/>
      <c r="J15" s="14" t="n">
        <v>86</v>
      </c>
      <c r="K15" s="14" t="n">
        <v>98</v>
      </c>
      <c r="L15" s="14" t="n">
        <v>100</v>
      </c>
      <c r="M15" s="14" t="n">
        <v>100</v>
      </c>
      <c r="N15" s="13"/>
      <c r="O15" s="13"/>
      <c r="P15" s="13"/>
      <c r="Q15" s="17" t="n">
        <f aca="false">SUM(J15:P15)/5</f>
        <v>76.8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36</v>
      </c>
      <c r="D16" s="16" t="s">
        <v>37</v>
      </c>
      <c r="E16" s="16"/>
      <c r="F16" s="16"/>
      <c r="G16" s="16"/>
      <c r="H16" s="16"/>
      <c r="I16" s="16"/>
      <c r="J16" s="14" t="n">
        <v>79</v>
      </c>
      <c r="K16" s="14" t="n">
        <v>94</v>
      </c>
      <c r="L16" s="14" t="n">
        <v>98</v>
      </c>
      <c r="M16" s="14" t="n">
        <v>100</v>
      </c>
      <c r="N16" s="13"/>
      <c r="O16" s="13"/>
      <c r="P16" s="13"/>
      <c r="Q16" s="17" t="n">
        <f aca="false">SUM(J16:P16)/5</f>
        <v>74.2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38</v>
      </c>
      <c r="D17" s="16" t="s">
        <v>39</v>
      </c>
      <c r="E17" s="16"/>
      <c r="F17" s="16"/>
      <c r="G17" s="16"/>
      <c r="H17" s="16"/>
      <c r="I17" s="16"/>
      <c r="J17" s="14" t="n">
        <v>85</v>
      </c>
      <c r="K17" s="14" t="n">
        <v>96</v>
      </c>
      <c r="L17" s="14" t="n">
        <v>100</v>
      </c>
      <c r="M17" s="14" t="n">
        <v>100</v>
      </c>
      <c r="N17" s="13"/>
      <c r="O17" s="13"/>
      <c r="P17" s="13"/>
      <c r="Q17" s="17" t="n">
        <f aca="false">SUM(J17:P17)/5</f>
        <v>76.2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40</v>
      </c>
      <c r="D18" s="16" t="s">
        <v>41</v>
      </c>
      <c r="E18" s="16"/>
      <c r="F18" s="16"/>
      <c r="G18" s="16"/>
      <c r="H18" s="16"/>
      <c r="I18" s="16"/>
      <c r="J18" s="14" t="n">
        <v>78</v>
      </c>
      <c r="K18" s="14" t="n">
        <v>91</v>
      </c>
      <c r="L18" s="14" t="n">
        <v>96</v>
      </c>
      <c r="M18" s="14" t="n">
        <v>99</v>
      </c>
      <c r="N18" s="13"/>
      <c r="O18" s="13"/>
      <c r="P18" s="13"/>
      <c r="Q18" s="17" t="n">
        <f aca="false">SUM(J18:P18)/5</f>
        <v>72.8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42</v>
      </c>
      <c r="D19" s="16" t="s">
        <v>43</v>
      </c>
      <c r="E19" s="16"/>
      <c r="F19" s="16"/>
      <c r="G19" s="16"/>
      <c r="H19" s="16"/>
      <c r="I19" s="16"/>
      <c r="J19" s="14" t="n">
        <v>70</v>
      </c>
      <c r="K19" s="14" t="n">
        <v>98</v>
      </c>
      <c r="L19" s="14" t="n">
        <v>98</v>
      </c>
      <c r="M19" s="14" t="n">
        <v>100</v>
      </c>
      <c r="N19" s="13"/>
      <c r="O19" s="13"/>
      <c r="P19" s="13"/>
      <c r="Q19" s="17" t="n">
        <f aca="false">SUM(J19:P19)/5</f>
        <v>73.2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44</v>
      </c>
      <c r="D20" s="16" t="s">
        <v>45</v>
      </c>
      <c r="E20" s="16"/>
      <c r="F20" s="16"/>
      <c r="G20" s="16"/>
      <c r="H20" s="16"/>
      <c r="I20" s="16"/>
      <c r="J20" s="14" t="n">
        <v>71</v>
      </c>
      <c r="K20" s="14" t="n">
        <v>93</v>
      </c>
      <c r="L20" s="14" t="n">
        <v>96</v>
      </c>
      <c r="M20" s="14" t="n">
        <v>95</v>
      </c>
      <c r="N20" s="13"/>
      <c r="O20" s="13"/>
      <c r="P20" s="13"/>
      <c r="Q20" s="17" t="n">
        <f aca="false">SUM(J20:P20)/5</f>
        <v>71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46</v>
      </c>
      <c r="D21" s="16" t="s">
        <v>47</v>
      </c>
      <c r="E21" s="16"/>
      <c r="F21" s="16"/>
      <c r="G21" s="16"/>
      <c r="H21" s="16"/>
      <c r="I21" s="16"/>
      <c r="J21" s="14" t="n">
        <v>90</v>
      </c>
      <c r="K21" s="14" t="n">
        <v>94</v>
      </c>
      <c r="L21" s="14" t="n">
        <v>97</v>
      </c>
      <c r="M21" s="14" t="n">
        <v>100</v>
      </c>
      <c r="N21" s="13"/>
      <c r="O21" s="13"/>
      <c r="P21" s="13"/>
      <c r="Q21" s="17" t="n">
        <f aca="false">SUM(J21:P21)/5</f>
        <v>76.2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48</v>
      </c>
      <c r="D22" s="16" t="s">
        <v>49</v>
      </c>
      <c r="E22" s="16"/>
      <c r="F22" s="16"/>
      <c r="G22" s="16"/>
      <c r="H22" s="16"/>
      <c r="I22" s="16"/>
      <c r="J22" s="14" t="n">
        <v>92</v>
      </c>
      <c r="K22" s="14" t="n">
        <v>96</v>
      </c>
      <c r="L22" s="14" t="n">
        <v>96</v>
      </c>
      <c r="M22" s="14" t="n">
        <v>100</v>
      </c>
      <c r="N22" s="13"/>
      <c r="O22" s="13"/>
      <c r="P22" s="13"/>
      <c r="Q22" s="17" t="n">
        <f aca="false">SUM(J22:P22)/5</f>
        <v>76.8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50</v>
      </c>
      <c r="D23" s="16" t="s">
        <v>51</v>
      </c>
      <c r="E23" s="16"/>
      <c r="F23" s="16"/>
      <c r="G23" s="16"/>
      <c r="H23" s="16"/>
      <c r="I23" s="16"/>
      <c r="J23" s="18" t="n">
        <v>0</v>
      </c>
      <c r="K23" s="14" t="n">
        <v>94</v>
      </c>
      <c r="L23" s="14" t="n">
        <v>98</v>
      </c>
      <c r="M23" s="14" t="n">
        <v>96</v>
      </c>
      <c r="N23" s="13"/>
      <c r="O23" s="13"/>
      <c r="P23" s="13"/>
      <c r="Q23" s="17" t="n">
        <f aca="false">SUM(J23:P23)/5</f>
        <v>57.6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52</v>
      </c>
      <c r="D24" s="16" t="s">
        <v>53</v>
      </c>
      <c r="E24" s="16"/>
      <c r="F24" s="16"/>
      <c r="G24" s="16"/>
      <c r="H24" s="16"/>
      <c r="I24" s="16"/>
      <c r="J24" s="14" t="n">
        <v>86</v>
      </c>
      <c r="K24" s="14" t="n">
        <v>98</v>
      </c>
      <c r="L24" s="14" t="n">
        <v>99</v>
      </c>
      <c r="M24" s="14" t="n">
        <v>100</v>
      </c>
      <c r="N24" s="13"/>
      <c r="O24" s="13"/>
      <c r="P24" s="13"/>
      <c r="Q24" s="17" t="n">
        <f aca="false">SUM(J24:P24)/5</f>
        <v>76.6</v>
      </c>
    </row>
    <row r="25" customFormat="false" ht="13.8" hidden="false" customHeight="false" outlineLevel="0" collapsed="false">
      <c r="B25" s="15" t="n">
        <f aca="false">B24+1</f>
        <v>17</v>
      </c>
      <c r="C25" s="15" t="s">
        <v>54</v>
      </c>
      <c r="D25" s="16" t="s">
        <v>55</v>
      </c>
      <c r="E25" s="16"/>
      <c r="F25" s="16"/>
      <c r="G25" s="16"/>
      <c r="H25" s="16"/>
      <c r="I25" s="16"/>
      <c r="J25" s="14" t="n">
        <v>78</v>
      </c>
      <c r="K25" s="14" t="n">
        <v>98</v>
      </c>
      <c r="L25" s="14" t="n">
        <v>98</v>
      </c>
      <c r="M25" s="14" t="n">
        <v>99</v>
      </c>
      <c r="N25" s="13"/>
      <c r="O25" s="13"/>
      <c r="P25" s="13"/>
      <c r="Q25" s="17" t="n">
        <f aca="false">SUM(J25:P25)/5</f>
        <v>74.6</v>
      </c>
    </row>
    <row r="26" customFormat="false" ht="13.8" hidden="false" customHeight="false" outlineLevel="0" collapsed="false">
      <c r="B26" s="15" t="n">
        <f aca="false">B25+1</f>
        <v>18</v>
      </c>
      <c r="C26" s="15" t="s">
        <v>56</v>
      </c>
      <c r="D26" s="16" t="s">
        <v>57</v>
      </c>
      <c r="E26" s="16"/>
      <c r="F26" s="16"/>
      <c r="G26" s="16"/>
      <c r="H26" s="16"/>
      <c r="I26" s="16"/>
      <c r="J26" s="14" t="n">
        <v>71</v>
      </c>
      <c r="K26" s="18" t="n">
        <v>0</v>
      </c>
      <c r="L26" s="14" t="n">
        <v>97</v>
      </c>
      <c r="M26" s="18" t="n">
        <v>0</v>
      </c>
      <c r="N26" s="13"/>
      <c r="O26" s="13"/>
      <c r="P26" s="13"/>
      <c r="Q26" s="17" t="n">
        <f aca="false">SUM(J26:P26)/5</f>
        <v>33.6</v>
      </c>
    </row>
    <row r="27" customFormat="false" ht="13.8" hidden="false" customHeight="false" outlineLevel="0" collapsed="false">
      <c r="B27" s="15" t="n">
        <f aca="false">B26+1</f>
        <v>19</v>
      </c>
      <c r="C27" s="15" t="s">
        <v>58</v>
      </c>
      <c r="D27" s="16" t="s">
        <v>59</v>
      </c>
      <c r="E27" s="16"/>
      <c r="F27" s="16"/>
      <c r="G27" s="16"/>
      <c r="H27" s="16"/>
      <c r="I27" s="16"/>
      <c r="J27" s="14" t="n">
        <v>79</v>
      </c>
      <c r="K27" s="14" t="n">
        <v>96</v>
      </c>
      <c r="L27" s="14" t="n">
        <v>100</v>
      </c>
      <c r="M27" s="14" t="n">
        <v>100</v>
      </c>
      <c r="N27" s="13"/>
      <c r="O27" s="13"/>
      <c r="P27" s="13"/>
      <c r="Q27" s="17" t="n">
        <f aca="false">SUM(J27:P27)/5</f>
        <v>75</v>
      </c>
    </row>
    <row r="28" customFormat="false" ht="13.8" hidden="false" customHeight="false" outlineLevel="0" collapsed="false">
      <c r="B28" s="15" t="n">
        <f aca="false">B27+1</f>
        <v>20</v>
      </c>
      <c r="C28" s="15" t="s">
        <v>60</v>
      </c>
      <c r="D28" s="16" t="s">
        <v>61</v>
      </c>
      <c r="E28" s="16"/>
      <c r="F28" s="16"/>
      <c r="G28" s="16"/>
      <c r="H28" s="16"/>
      <c r="I28" s="16"/>
      <c r="J28" s="14" t="n">
        <v>96</v>
      </c>
      <c r="K28" s="14" t="n">
        <v>94</v>
      </c>
      <c r="L28" s="14" t="n">
        <v>98</v>
      </c>
      <c r="M28" s="14" t="n">
        <v>100</v>
      </c>
      <c r="N28" s="13"/>
      <c r="O28" s="13"/>
      <c r="P28" s="13"/>
      <c r="Q28" s="17" t="n">
        <f aca="false">SUM(J28:P28)/5</f>
        <v>77.6</v>
      </c>
    </row>
    <row r="29" customFormat="false" ht="13.8" hidden="false" customHeight="false" outlineLevel="0" collapsed="false">
      <c r="B29" s="15" t="n">
        <f aca="false">B28+1</f>
        <v>21</v>
      </c>
      <c r="C29" s="15" t="s">
        <v>62</v>
      </c>
      <c r="D29" s="16" t="s">
        <v>63</v>
      </c>
      <c r="E29" s="16"/>
      <c r="F29" s="16"/>
      <c r="G29" s="16"/>
      <c r="H29" s="16"/>
      <c r="I29" s="16"/>
      <c r="J29" s="14" t="n">
        <v>71</v>
      </c>
      <c r="K29" s="14" t="n">
        <v>88</v>
      </c>
      <c r="L29" s="14" t="n">
        <v>96</v>
      </c>
      <c r="M29" s="14" t="n">
        <v>99</v>
      </c>
      <c r="N29" s="13"/>
      <c r="O29" s="13"/>
      <c r="P29" s="13"/>
      <c r="Q29" s="17" t="n">
        <f aca="false">SUM(J29:P29)/5</f>
        <v>70.8</v>
      </c>
    </row>
    <row r="30" customFormat="false" ht="13.8" hidden="false" customHeight="false" outlineLevel="0" collapsed="false">
      <c r="B30" s="15" t="n">
        <f aca="false">B29+1</f>
        <v>22</v>
      </c>
      <c r="C30" s="15" t="s">
        <v>64</v>
      </c>
      <c r="D30" s="16" t="s">
        <v>65</v>
      </c>
      <c r="E30" s="16"/>
      <c r="F30" s="16"/>
      <c r="G30" s="16"/>
      <c r="H30" s="16"/>
      <c r="I30" s="16"/>
      <c r="J30" s="14" t="n">
        <v>82</v>
      </c>
      <c r="K30" s="14" t="n">
        <v>94</v>
      </c>
      <c r="L30" s="14" t="n">
        <v>98</v>
      </c>
      <c r="M30" s="14" t="n">
        <v>100</v>
      </c>
      <c r="N30" s="13"/>
      <c r="O30" s="13"/>
      <c r="P30" s="13"/>
      <c r="Q30" s="17" t="n">
        <f aca="false">SUM(J30:P30)/5</f>
        <v>74.8</v>
      </c>
    </row>
    <row r="31" customFormat="false" ht="13.8" hidden="false" customHeight="false" outlineLevel="0" collapsed="false">
      <c r="B31" s="15" t="n">
        <f aca="false">B30+1</f>
        <v>23</v>
      </c>
      <c r="C31" s="15" t="s">
        <v>66</v>
      </c>
      <c r="D31" s="16" t="s">
        <v>67</v>
      </c>
      <c r="E31" s="16"/>
      <c r="F31" s="16"/>
      <c r="G31" s="16"/>
      <c r="H31" s="16"/>
      <c r="I31" s="16"/>
      <c r="J31" s="14" t="n">
        <v>78</v>
      </c>
      <c r="K31" s="14" t="n">
        <v>94</v>
      </c>
      <c r="L31" s="14" t="n">
        <v>98</v>
      </c>
      <c r="M31" s="14" t="n">
        <v>100</v>
      </c>
      <c r="N31" s="13"/>
      <c r="O31" s="13"/>
      <c r="P31" s="13"/>
      <c r="Q31" s="17" t="n">
        <f aca="false">SUM(J31:P31)/5</f>
        <v>74</v>
      </c>
    </row>
    <row r="32" customFormat="false" ht="13.8" hidden="false" customHeight="false" outlineLevel="0" collapsed="false">
      <c r="B32" s="15" t="n">
        <f aca="false">B31+1</f>
        <v>24</v>
      </c>
      <c r="C32" s="15" t="s">
        <v>68</v>
      </c>
      <c r="D32" s="16" t="s">
        <v>69</v>
      </c>
      <c r="E32" s="16"/>
      <c r="F32" s="16"/>
      <c r="G32" s="16"/>
      <c r="H32" s="16"/>
      <c r="I32" s="16"/>
      <c r="J32" s="14" t="n">
        <v>70</v>
      </c>
      <c r="K32" s="18" t="n">
        <v>0</v>
      </c>
      <c r="L32" s="18" t="n">
        <v>0</v>
      </c>
      <c r="M32" s="14" t="n">
        <v>98</v>
      </c>
      <c r="N32" s="13"/>
      <c r="O32" s="13"/>
      <c r="P32" s="13"/>
      <c r="Q32" s="17" t="n">
        <f aca="false">SUM(J32:P32)/5</f>
        <v>33.6</v>
      </c>
    </row>
    <row r="33" customFormat="false" ht="13.8" hidden="false" customHeight="false" outlineLevel="0" collapsed="false">
      <c r="B33" s="15" t="n">
        <f aca="false">B32+1</f>
        <v>25</v>
      </c>
      <c r="C33" s="15" t="s">
        <v>70</v>
      </c>
      <c r="D33" s="16" t="s">
        <v>71</v>
      </c>
      <c r="E33" s="16"/>
      <c r="F33" s="16"/>
      <c r="G33" s="16"/>
      <c r="H33" s="16"/>
      <c r="I33" s="16"/>
      <c r="J33" s="14" t="n">
        <v>73</v>
      </c>
      <c r="K33" s="14" t="n">
        <v>94</v>
      </c>
      <c r="L33" s="14" t="n">
        <v>98</v>
      </c>
      <c r="M33" s="14" t="n">
        <v>100</v>
      </c>
      <c r="N33" s="13"/>
      <c r="O33" s="13"/>
      <c r="P33" s="13"/>
      <c r="Q33" s="17" t="n">
        <f aca="false">SUM(J33:P33)/5</f>
        <v>73</v>
      </c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5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5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5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5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5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72</v>
      </c>
      <c r="I54" s="21"/>
      <c r="J54" s="22" t="n">
        <f aca="false">COUNTIF(J9:J53,"&gt;=70")</f>
        <v>23</v>
      </c>
      <c r="K54" s="22" t="n">
        <f aca="false">COUNTIF(K9:K53,"&gt;=70")</f>
        <v>23</v>
      </c>
      <c r="L54" s="22" t="n">
        <f aca="false">COUNTIF(L9:L53,"&gt;=70")</f>
        <v>24</v>
      </c>
      <c r="M54" s="22" t="n">
        <f aca="false">COUNTIF(M9:M53,"&gt;=70")</f>
        <v>24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21</v>
      </c>
    </row>
    <row r="55" customFormat="false" ht="15" hidden="false" customHeight="false" outlineLevel="0" collapsed="false">
      <c r="C55" s="20"/>
      <c r="D55" s="20"/>
      <c r="E55" s="4"/>
      <c r="H55" s="24" t="s">
        <v>73</v>
      </c>
      <c r="I55" s="24"/>
      <c r="J55" s="25" t="n">
        <f aca="false">COUNTIF(J9:J53,"&lt;70")</f>
        <v>2</v>
      </c>
      <c r="K55" s="25" t="n">
        <f aca="false">COUNTIF(K9:K53,"&lt;70")</f>
        <v>2</v>
      </c>
      <c r="L55" s="25" t="n">
        <f aca="false">COUNTIF(L9:L53,"&lt;70")</f>
        <v>1</v>
      </c>
      <c r="M55" s="25" t="n">
        <f aca="false">COUNTIF(M9:M53,"&lt;70")</f>
        <v>1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24</v>
      </c>
    </row>
    <row r="56" customFormat="false" ht="15" hidden="false" customHeight="false" outlineLevel="0" collapsed="false">
      <c r="C56" s="20"/>
      <c r="D56" s="20"/>
      <c r="E56" s="20"/>
      <c r="H56" s="24" t="s">
        <v>74</v>
      </c>
      <c r="I56" s="24"/>
      <c r="J56" s="25" t="n">
        <f aca="false">COUNT(J9:J53)</f>
        <v>25</v>
      </c>
      <c r="K56" s="25" t="n">
        <f aca="false">COUNT(K9:K53)</f>
        <v>25</v>
      </c>
      <c r="L56" s="25" t="n">
        <f aca="false">COUNT(L9:L53)</f>
        <v>25</v>
      </c>
      <c r="M56" s="25" t="n">
        <f aca="false">COUNT(M9:M53)</f>
        <v>25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45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75</v>
      </c>
      <c r="I57" s="27"/>
      <c r="J57" s="28" t="n">
        <f aca="false">J54/J56</f>
        <v>0.92</v>
      </c>
      <c r="K57" s="29" t="n">
        <f aca="false">K54/K56</f>
        <v>0.92</v>
      </c>
      <c r="L57" s="29" t="n">
        <f aca="false">L54/L56</f>
        <v>0.96</v>
      </c>
      <c r="M57" s="29" t="n">
        <f aca="false">M54/M56</f>
        <v>0.96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0.466666666666667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76</v>
      </c>
      <c r="I58" s="27"/>
      <c r="J58" s="28" t="n">
        <f aca="false">J55/J56</f>
        <v>0.08</v>
      </c>
      <c r="K58" s="28" t="n">
        <f aca="false">K55/K56</f>
        <v>0.08</v>
      </c>
      <c r="L58" s="29" t="n">
        <f aca="false">L55/L56</f>
        <v>0.04</v>
      </c>
      <c r="M58" s="29" t="n">
        <f aca="false">M55/M56</f>
        <v>0.04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0.533333333333333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77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B7" colorId="64" zoomScale="140" zoomScaleNormal="140" zoomScalePageLayoutView="100" workbookViewId="0">
      <selection pane="topLeft" activeCell="T11" activeCellId="0" sqref="T11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3.8" hidden="false" customHeight="false" outlineLevel="0" collapsed="false">
      <c r="C4" s="1" t="s">
        <v>2</v>
      </c>
      <c r="D4" s="6" t="s">
        <v>78</v>
      </c>
      <c r="E4" s="6"/>
      <c r="F4" s="6"/>
      <c r="G4" s="6"/>
      <c r="I4" s="1" t="s">
        <v>4</v>
      </c>
      <c r="J4" s="7" t="s">
        <v>79</v>
      </c>
      <c r="K4" s="7"/>
      <c r="M4" s="1" t="s">
        <v>6</v>
      </c>
      <c r="N4" s="8" t="n">
        <v>45328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80</v>
      </c>
      <c r="D9" s="12" t="s">
        <v>81</v>
      </c>
      <c r="E9" s="12"/>
      <c r="F9" s="12"/>
      <c r="G9" s="12"/>
      <c r="H9" s="12"/>
      <c r="I9" s="12"/>
      <c r="J9" s="14" t="n">
        <v>100</v>
      </c>
      <c r="K9" s="14" t="n">
        <v>100</v>
      </c>
      <c r="L9" s="14" t="n">
        <v>100</v>
      </c>
      <c r="M9" s="14" t="n">
        <v>100</v>
      </c>
      <c r="N9" s="14"/>
      <c r="O9" s="13"/>
      <c r="P9" s="13"/>
      <c r="Q9" s="17" t="n">
        <f aca="false">SUM(J9:P9)/5</f>
        <v>80</v>
      </c>
    </row>
    <row r="10" customFormat="false" ht="13.8" hidden="false" customHeight="false" outlineLevel="0" collapsed="false">
      <c r="B10" s="15" t="n">
        <f aca="false">B9+1</f>
        <v>2</v>
      </c>
      <c r="C10" s="15" t="s">
        <v>82</v>
      </c>
      <c r="D10" s="12" t="s">
        <v>83</v>
      </c>
      <c r="E10" s="12"/>
      <c r="F10" s="12"/>
      <c r="G10" s="12"/>
      <c r="H10" s="12"/>
      <c r="I10" s="12"/>
      <c r="J10" s="14" t="n">
        <v>94</v>
      </c>
      <c r="K10" s="18" t="n">
        <v>0</v>
      </c>
      <c r="L10" s="14" t="n">
        <v>90</v>
      </c>
      <c r="M10" s="14" t="n">
        <v>98</v>
      </c>
      <c r="N10" s="14"/>
      <c r="O10" s="13"/>
      <c r="P10" s="13"/>
      <c r="Q10" s="17" t="n">
        <f aca="false">SUM(J10:P10)/5</f>
        <v>56.4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84</v>
      </c>
      <c r="D11" s="12" t="s">
        <v>85</v>
      </c>
      <c r="E11" s="12"/>
      <c r="F11" s="12"/>
      <c r="G11" s="12"/>
      <c r="H11" s="12"/>
      <c r="I11" s="12"/>
      <c r="J11" s="14" t="n">
        <v>92</v>
      </c>
      <c r="K11" s="14" t="n">
        <v>95</v>
      </c>
      <c r="L11" s="14" t="n">
        <v>90</v>
      </c>
      <c r="M11" s="14" t="n">
        <v>100</v>
      </c>
      <c r="N11" s="14"/>
      <c r="O11" s="13"/>
      <c r="P11" s="13"/>
      <c r="Q11" s="17" t="n">
        <f aca="false">SUM(J11:P11)/5</f>
        <v>75.4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86</v>
      </c>
      <c r="D12" s="12" t="s">
        <v>87</v>
      </c>
      <c r="E12" s="12"/>
      <c r="F12" s="12"/>
      <c r="G12" s="12"/>
      <c r="H12" s="12"/>
      <c r="I12" s="12"/>
      <c r="J12" s="14" t="n">
        <v>99</v>
      </c>
      <c r="K12" s="14" t="n">
        <v>98</v>
      </c>
      <c r="L12" s="14" t="n">
        <v>100</v>
      </c>
      <c r="M12" s="14" t="n">
        <v>100</v>
      </c>
      <c r="N12" s="14"/>
      <c r="O12" s="13"/>
      <c r="P12" s="13"/>
      <c r="Q12" s="17" t="n">
        <f aca="false">SUM(J12:P12)/5</f>
        <v>79.4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88</v>
      </c>
      <c r="D13" s="12" t="s">
        <v>89</v>
      </c>
      <c r="E13" s="12"/>
      <c r="F13" s="12"/>
      <c r="G13" s="12"/>
      <c r="H13" s="12"/>
      <c r="I13" s="12"/>
      <c r="J13" s="14" t="n">
        <v>95</v>
      </c>
      <c r="K13" s="14" t="n">
        <v>92</v>
      </c>
      <c r="L13" s="14" t="n">
        <v>90</v>
      </c>
      <c r="M13" s="14" t="n">
        <v>99</v>
      </c>
      <c r="N13" s="14"/>
      <c r="O13" s="13"/>
      <c r="P13" s="13"/>
      <c r="Q13" s="17" t="n">
        <f aca="false">SUM(J13:P13)/5</f>
        <v>75.2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90</v>
      </c>
      <c r="D14" s="12" t="s">
        <v>91</v>
      </c>
      <c r="E14" s="12"/>
      <c r="F14" s="12"/>
      <c r="G14" s="12"/>
      <c r="H14" s="12"/>
      <c r="I14" s="12"/>
      <c r="J14" s="14" t="n">
        <v>96</v>
      </c>
      <c r="K14" s="14" t="n">
        <v>100</v>
      </c>
      <c r="L14" s="14" t="n">
        <v>100</v>
      </c>
      <c r="M14" s="14" t="n">
        <v>100</v>
      </c>
      <c r="N14" s="14"/>
      <c r="O14" s="13"/>
      <c r="P14" s="13"/>
      <c r="Q14" s="17" t="n">
        <f aca="false">SUM(J14:P14)/5</f>
        <v>79.2</v>
      </c>
    </row>
    <row r="15" customFormat="false" ht="13.8" hidden="false" customHeight="false" outlineLevel="0" collapsed="false">
      <c r="B15" s="15" t="n">
        <f aca="false">B14+1</f>
        <v>7</v>
      </c>
      <c r="C15" s="15"/>
      <c r="D15" s="12"/>
      <c r="E15" s="12"/>
      <c r="F15" s="12"/>
      <c r="G15" s="12"/>
      <c r="H15" s="12"/>
      <c r="I15" s="12"/>
      <c r="J15" s="14"/>
      <c r="K15" s="14"/>
      <c r="L15" s="14"/>
      <c r="M15" s="14"/>
      <c r="N15" s="14"/>
      <c r="O15" s="13"/>
      <c r="P15" s="13"/>
      <c r="Q15" s="17" t="n">
        <f aca="false">SUM(J15:P15)/5</f>
        <v>0</v>
      </c>
    </row>
    <row r="16" customFormat="false" ht="13.8" hidden="false" customHeight="false" outlineLevel="0" collapsed="false">
      <c r="B16" s="15" t="n">
        <f aca="false">B15+1</f>
        <v>8</v>
      </c>
      <c r="C16" s="15"/>
      <c r="D16" s="12"/>
      <c r="E16" s="12"/>
      <c r="F16" s="12"/>
      <c r="G16" s="12"/>
      <c r="H16" s="12"/>
      <c r="I16" s="12"/>
      <c r="J16" s="14"/>
      <c r="K16" s="14"/>
      <c r="L16" s="14"/>
      <c r="M16" s="14"/>
      <c r="N16" s="14"/>
      <c r="O16" s="13"/>
      <c r="P16" s="13"/>
      <c r="Q16" s="17" t="n">
        <f aca="false">SUM(J16:P16)/5</f>
        <v>0</v>
      </c>
    </row>
    <row r="17" customFormat="false" ht="13.8" hidden="false" customHeight="false" outlineLevel="0" collapsed="false">
      <c r="B17" s="15" t="n">
        <f aca="false">B16+1</f>
        <v>9</v>
      </c>
      <c r="C17" s="15"/>
      <c r="D17" s="12"/>
      <c r="E17" s="12"/>
      <c r="F17" s="12"/>
      <c r="G17" s="12"/>
      <c r="H17" s="12"/>
      <c r="I17" s="12"/>
      <c r="J17" s="14"/>
      <c r="K17" s="14"/>
      <c r="L17" s="14"/>
      <c r="M17" s="14"/>
      <c r="N17" s="14"/>
      <c r="O17" s="13"/>
      <c r="P17" s="13"/>
      <c r="Q17" s="17" t="n">
        <f aca="false">SUM(J17:P17)/5</f>
        <v>0</v>
      </c>
    </row>
    <row r="18" customFormat="false" ht="13.8" hidden="false" customHeight="false" outlineLevel="0" collapsed="false">
      <c r="B18" s="15" t="n">
        <f aca="false">B17+1</f>
        <v>10</v>
      </c>
      <c r="C18" s="15"/>
      <c r="D18" s="12"/>
      <c r="E18" s="12"/>
      <c r="F18" s="12"/>
      <c r="G18" s="12"/>
      <c r="H18" s="12"/>
      <c r="I18" s="12"/>
      <c r="J18" s="14"/>
      <c r="K18" s="14"/>
      <c r="L18" s="14"/>
      <c r="M18" s="14"/>
      <c r="N18" s="14"/>
      <c r="O18" s="13"/>
      <c r="P18" s="13"/>
      <c r="Q18" s="17" t="n">
        <f aca="false">SUM(J18:P18)/5</f>
        <v>0</v>
      </c>
    </row>
    <row r="19" customFormat="false" ht="13.8" hidden="false" customHeight="false" outlineLevel="0" collapsed="false">
      <c r="B19" s="15" t="n">
        <f aca="false">B18+1</f>
        <v>11</v>
      </c>
      <c r="C19" s="15"/>
      <c r="D19" s="12"/>
      <c r="E19" s="12"/>
      <c r="F19" s="12"/>
      <c r="G19" s="12"/>
      <c r="H19" s="12"/>
      <c r="I19" s="12"/>
      <c r="J19" s="14"/>
      <c r="K19" s="14"/>
      <c r="L19" s="14"/>
      <c r="M19" s="14"/>
      <c r="N19" s="14"/>
      <c r="O19" s="13"/>
      <c r="P19" s="13"/>
      <c r="Q19" s="17" t="n">
        <f aca="false">SUM(J19:P19)/5</f>
        <v>0</v>
      </c>
    </row>
    <row r="20" customFormat="false" ht="13.8" hidden="false" customHeight="false" outlineLevel="0" collapsed="false">
      <c r="B20" s="15" t="n">
        <f aca="false">B19+1</f>
        <v>12</v>
      </c>
      <c r="C20" s="15"/>
      <c r="D20" s="12"/>
      <c r="E20" s="12"/>
      <c r="F20" s="12"/>
      <c r="G20" s="12"/>
      <c r="H20" s="12"/>
      <c r="I20" s="12"/>
      <c r="J20" s="14"/>
      <c r="K20" s="14"/>
      <c r="L20" s="14"/>
      <c r="M20" s="14"/>
      <c r="N20" s="14"/>
      <c r="O20" s="13"/>
      <c r="P20" s="13"/>
      <c r="Q20" s="17" t="n">
        <f aca="false">SUM(J20:P20)/5</f>
        <v>0</v>
      </c>
    </row>
    <row r="21" customFormat="false" ht="13.8" hidden="false" customHeight="false" outlineLevel="0" collapsed="false">
      <c r="B21" s="15" t="n">
        <f aca="false">B20+1</f>
        <v>13</v>
      </c>
      <c r="C21" s="15"/>
      <c r="D21" s="12"/>
      <c r="E21" s="12"/>
      <c r="F21" s="12"/>
      <c r="G21" s="12"/>
      <c r="H21" s="12"/>
      <c r="I21" s="12"/>
      <c r="J21" s="14"/>
      <c r="K21" s="14"/>
      <c r="L21" s="14"/>
      <c r="M21" s="14"/>
      <c r="N21" s="14"/>
      <c r="O21" s="13"/>
      <c r="P21" s="13"/>
      <c r="Q21" s="17" t="n">
        <f aca="false">SUM(J21:P21)/5</f>
        <v>0</v>
      </c>
    </row>
    <row r="22" customFormat="false" ht="13.8" hidden="false" customHeight="false" outlineLevel="0" collapsed="false">
      <c r="B22" s="15" t="n">
        <f aca="false">B21+1</f>
        <v>14</v>
      </c>
      <c r="C22" s="15"/>
      <c r="D22" s="12"/>
      <c r="E22" s="12"/>
      <c r="F22" s="12"/>
      <c r="G22" s="12"/>
      <c r="H22" s="12"/>
      <c r="I22" s="12"/>
      <c r="J22" s="14"/>
      <c r="K22" s="14"/>
      <c r="L22" s="14"/>
      <c r="M22" s="14"/>
      <c r="N22" s="14"/>
      <c r="O22" s="13"/>
      <c r="P22" s="13"/>
      <c r="Q22" s="17" t="n">
        <f aca="false">SUM(J22:P22)/5</f>
        <v>0</v>
      </c>
    </row>
    <row r="23" customFormat="false" ht="13.8" hidden="false" customHeight="false" outlineLevel="0" collapsed="false">
      <c r="B23" s="15" t="n">
        <f aca="false">B22+1</f>
        <v>15</v>
      </c>
      <c r="C23" s="15"/>
      <c r="D23" s="12"/>
      <c r="E23" s="12"/>
      <c r="F23" s="12"/>
      <c r="G23" s="12"/>
      <c r="H23" s="12"/>
      <c r="I23" s="12"/>
      <c r="J23" s="14"/>
      <c r="K23" s="14"/>
      <c r="L23" s="14"/>
      <c r="M23" s="14"/>
      <c r="N23" s="14"/>
      <c r="O23" s="13"/>
      <c r="P23" s="13"/>
      <c r="Q23" s="17" t="n">
        <f aca="false">SUM(J23:P23)/5</f>
        <v>0</v>
      </c>
    </row>
    <row r="24" customFormat="false" ht="13.8" hidden="false" customHeight="false" outlineLevel="0" collapsed="false">
      <c r="B24" s="15" t="n">
        <f aca="false">B23+1</f>
        <v>16</v>
      </c>
      <c r="C24" s="15"/>
      <c r="D24" s="12"/>
      <c r="E24" s="12"/>
      <c r="F24" s="12"/>
      <c r="G24" s="12"/>
      <c r="H24" s="12"/>
      <c r="I24" s="12"/>
      <c r="J24" s="14"/>
      <c r="K24" s="14"/>
      <c r="L24" s="14"/>
      <c r="M24" s="14"/>
      <c r="N24" s="14"/>
      <c r="O24" s="13"/>
      <c r="P24" s="13"/>
      <c r="Q24" s="17" t="n">
        <f aca="false">SUM(J24:P24)/5</f>
        <v>0</v>
      </c>
    </row>
    <row r="25" customFormat="false" ht="13.8" hidden="false" customHeight="false" outlineLevel="0" collapsed="false">
      <c r="B25" s="15" t="n">
        <f aca="false">B24+1</f>
        <v>17</v>
      </c>
      <c r="C25" s="15"/>
      <c r="D25" s="12"/>
      <c r="E25" s="12"/>
      <c r="F25" s="12"/>
      <c r="G25" s="12"/>
      <c r="H25" s="12"/>
      <c r="I25" s="12"/>
      <c r="J25" s="14"/>
      <c r="K25" s="14"/>
      <c r="L25" s="14"/>
      <c r="M25" s="14"/>
      <c r="N25" s="14"/>
      <c r="O25" s="13"/>
      <c r="P25" s="13"/>
      <c r="Q25" s="17" t="n">
        <f aca="false">SUM(J25:P25)/5</f>
        <v>0</v>
      </c>
    </row>
    <row r="26" customFormat="false" ht="13.8" hidden="false" customHeight="false" outlineLevel="0" collapsed="false">
      <c r="B26" s="15" t="n">
        <f aca="false">B25+1</f>
        <v>18</v>
      </c>
      <c r="C26" s="15"/>
      <c r="D26" s="12"/>
      <c r="E26" s="12"/>
      <c r="F26" s="12"/>
      <c r="G26" s="12"/>
      <c r="H26" s="12"/>
      <c r="I26" s="12"/>
      <c r="J26" s="14"/>
      <c r="K26" s="14"/>
      <c r="L26" s="14"/>
      <c r="M26" s="14"/>
      <c r="N26" s="14"/>
      <c r="O26" s="13"/>
      <c r="P26" s="13"/>
      <c r="Q26" s="17" t="n">
        <f aca="false">SUM(J26:P26)/5</f>
        <v>0</v>
      </c>
    </row>
    <row r="27" customFormat="false" ht="13.8" hidden="false" customHeight="false" outlineLevel="0" collapsed="false">
      <c r="B27" s="15" t="n">
        <f aca="false">B26+1</f>
        <v>19</v>
      </c>
      <c r="C27" s="15"/>
      <c r="D27" s="12"/>
      <c r="E27" s="12"/>
      <c r="F27" s="12"/>
      <c r="G27" s="12"/>
      <c r="H27" s="12"/>
      <c r="I27" s="12"/>
      <c r="J27" s="14"/>
      <c r="K27" s="14"/>
      <c r="L27" s="14"/>
      <c r="M27" s="14"/>
      <c r="N27" s="14"/>
      <c r="O27" s="13"/>
      <c r="P27" s="13"/>
      <c r="Q27" s="17" t="n">
        <f aca="false">SUM(J27:P27)/5</f>
        <v>0</v>
      </c>
    </row>
    <row r="28" customFormat="false" ht="13.8" hidden="false" customHeight="false" outlineLevel="0" collapsed="false">
      <c r="B28" s="15" t="n">
        <f aca="false">B27+1</f>
        <v>20</v>
      </c>
      <c r="C28" s="15"/>
      <c r="D28" s="12"/>
      <c r="E28" s="12"/>
      <c r="F28" s="12"/>
      <c r="G28" s="12"/>
      <c r="H28" s="12"/>
      <c r="I28" s="12"/>
      <c r="J28" s="14"/>
      <c r="K28" s="14"/>
      <c r="L28" s="14"/>
      <c r="M28" s="14"/>
      <c r="N28" s="14"/>
      <c r="O28" s="13"/>
      <c r="P28" s="13"/>
      <c r="Q28" s="17" t="n">
        <f aca="false">SUM(J28:P28)/5</f>
        <v>0</v>
      </c>
    </row>
    <row r="29" customFormat="false" ht="13.8" hidden="false" customHeight="false" outlineLevel="0" collapsed="false">
      <c r="B29" s="15" t="n">
        <f aca="false">B28+1</f>
        <v>21</v>
      </c>
      <c r="C29" s="15"/>
      <c r="D29" s="12"/>
      <c r="E29" s="12"/>
      <c r="F29" s="12"/>
      <c r="G29" s="12"/>
      <c r="H29" s="12"/>
      <c r="I29" s="12"/>
      <c r="J29" s="14"/>
      <c r="K29" s="14"/>
      <c r="L29" s="14"/>
      <c r="M29" s="14"/>
      <c r="N29" s="14"/>
      <c r="O29" s="13"/>
      <c r="P29" s="13"/>
      <c r="Q29" s="17" t="n">
        <f aca="false">SUM(J29:P29)/5</f>
        <v>0</v>
      </c>
    </row>
    <row r="30" customFormat="false" ht="13.8" hidden="false" customHeight="false" outlineLevel="0" collapsed="false">
      <c r="B30" s="15" t="n">
        <f aca="false">B29+1</f>
        <v>22</v>
      </c>
      <c r="C30" s="15"/>
      <c r="D30" s="12"/>
      <c r="E30" s="12"/>
      <c r="F30" s="12"/>
      <c r="G30" s="12"/>
      <c r="H30" s="12"/>
      <c r="I30" s="12"/>
      <c r="J30" s="14"/>
      <c r="K30" s="14"/>
      <c r="L30" s="14"/>
      <c r="M30" s="14"/>
      <c r="N30" s="14"/>
      <c r="O30" s="13"/>
      <c r="P30" s="13"/>
      <c r="Q30" s="17" t="n">
        <f aca="false">SUM(J30:P30)/5</f>
        <v>0</v>
      </c>
    </row>
    <row r="31" customFormat="false" ht="13.8" hidden="false" customHeight="false" outlineLevel="0" collapsed="false">
      <c r="B31" s="15" t="n">
        <f aca="false">B30+1</f>
        <v>23</v>
      </c>
      <c r="C31" s="15"/>
      <c r="D31" s="12"/>
      <c r="E31" s="12"/>
      <c r="F31" s="12"/>
      <c r="G31" s="12"/>
      <c r="H31" s="12"/>
      <c r="I31" s="12"/>
      <c r="J31" s="14"/>
      <c r="K31" s="14"/>
      <c r="L31" s="14"/>
      <c r="M31" s="14"/>
      <c r="N31" s="14"/>
      <c r="O31" s="13"/>
      <c r="P31" s="13"/>
      <c r="Q31" s="17" t="n">
        <f aca="false">SUM(J31:P31)/5</f>
        <v>0</v>
      </c>
    </row>
    <row r="32" customFormat="false" ht="13.8" hidden="false" customHeight="false" outlineLevel="0" collapsed="false">
      <c r="B32" s="15" t="n">
        <f aca="false">B31+1</f>
        <v>24</v>
      </c>
      <c r="C32" s="15"/>
      <c r="D32" s="12"/>
      <c r="E32" s="12"/>
      <c r="F32" s="12"/>
      <c r="G32" s="12"/>
      <c r="H32" s="12"/>
      <c r="I32" s="12"/>
      <c r="J32" s="14"/>
      <c r="K32" s="14"/>
      <c r="L32" s="14"/>
      <c r="M32" s="14"/>
      <c r="N32" s="14"/>
      <c r="O32" s="13"/>
      <c r="P32" s="13"/>
      <c r="Q32" s="17" t="n">
        <f aca="false">SUM(J32:P32)/5</f>
        <v>0</v>
      </c>
    </row>
    <row r="33" customFormat="false" ht="13.8" hidden="false" customHeight="false" outlineLevel="0" collapsed="false">
      <c r="B33" s="15" t="n">
        <f aca="false">B32+1</f>
        <v>25</v>
      </c>
      <c r="C33" s="15"/>
      <c r="D33" s="16"/>
      <c r="E33" s="16"/>
      <c r="F33" s="16"/>
      <c r="G33" s="16"/>
      <c r="H33" s="16"/>
      <c r="I33" s="16"/>
      <c r="J33" s="14"/>
      <c r="K33" s="13"/>
      <c r="L33" s="13"/>
      <c r="M33" s="13"/>
      <c r="N33" s="13"/>
      <c r="O33" s="13"/>
      <c r="P33" s="13"/>
      <c r="Q33" s="17" t="n">
        <f aca="false">SUM(J33:P33)/5</f>
        <v>0</v>
      </c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72</v>
      </c>
      <c r="I54" s="21"/>
      <c r="J54" s="22" t="n">
        <f aca="false">COUNTIF(J9:J53,"&gt;=70")</f>
        <v>6</v>
      </c>
      <c r="K54" s="22" t="n">
        <f aca="false">COUNTIF(K9:K53,"&gt;=70")</f>
        <v>5</v>
      </c>
      <c r="L54" s="22" t="n">
        <f aca="false">COUNTIF(L9:L53,"&gt;=70")</f>
        <v>6</v>
      </c>
      <c r="M54" s="22" t="n">
        <f aca="false">COUNTIF(M9:M53,"&gt;=70")</f>
        <v>6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COUNTIF(Q9:Q33,"&gt;=70")</f>
        <v>5</v>
      </c>
    </row>
    <row r="55" customFormat="false" ht="15" hidden="false" customHeight="false" outlineLevel="0" collapsed="false">
      <c r="C55" s="20"/>
      <c r="D55" s="20"/>
      <c r="E55" s="4"/>
      <c r="H55" s="24" t="s">
        <v>73</v>
      </c>
      <c r="I55" s="24"/>
      <c r="J55" s="25" t="n">
        <f aca="false">COUNTIF(J9:J53,"&lt;70")</f>
        <v>0</v>
      </c>
      <c r="K55" s="25" t="n">
        <f aca="false">COUNTIF(K9:K53,"&lt;70")</f>
        <v>1</v>
      </c>
      <c r="L55" s="25" t="n">
        <f aca="false">COUNTIF(L9:L53,"&lt;70")</f>
        <v>0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COUNTIF(Q9:Q33,"&lt;70")</f>
        <v>20</v>
      </c>
    </row>
    <row r="56" customFormat="false" ht="15" hidden="false" customHeight="false" outlineLevel="0" collapsed="false">
      <c r="C56" s="20"/>
      <c r="D56" s="20"/>
      <c r="E56" s="20"/>
      <c r="H56" s="24" t="s">
        <v>74</v>
      </c>
      <c r="I56" s="24"/>
      <c r="J56" s="25" t="n">
        <f aca="false">COUNT(J9:J53)</f>
        <v>6</v>
      </c>
      <c r="K56" s="25" t="n">
        <f aca="false">COUNT(K9:K53)</f>
        <v>6</v>
      </c>
      <c r="L56" s="25" t="n">
        <f aca="false">COUNT(L9:L53)</f>
        <v>6</v>
      </c>
      <c r="M56" s="25" t="n">
        <f aca="false">COUNT(M9:M53)</f>
        <v>6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COUNT(Q9:Q33)</f>
        <v>25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75</v>
      </c>
      <c r="I57" s="27"/>
      <c r="J57" s="28" t="n">
        <f aca="false">J54/J56</f>
        <v>1</v>
      </c>
      <c r="K57" s="29" t="n">
        <f aca="false">K54/K56</f>
        <v>0.833333333333333</v>
      </c>
      <c r="L57" s="29" t="n">
        <f aca="false">L54/L56</f>
        <v>1</v>
      </c>
      <c r="M57" s="29" t="n">
        <f aca="false">M54/M56</f>
        <v>1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0.2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76</v>
      </c>
      <c r="I58" s="27"/>
      <c r="J58" s="28" t="n">
        <f aca="false">J55/J56</f>
        <v>0</v>
      </c>
      <c r="K58" s="28" t="n">
        <f aca="false">K55/K56</f>
        <v>0.166666666666667</v>
      </c>
      <c r="L58" s="29" t="n">
        <f aca="false">L55/L56</f>
        <v>0</v>
      </c>
      <c r="M58" s="29" t="n">
        <f aca="false">M55/M56</f>
        <v>0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0.8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77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31" colorId="64" zoomScale="140" zoomScaleNormal="140" zoomScalePageLayoutView="100" workbookViewId="0">
      <selection pane="topLeft" activeCell="T18" activeCellId="0" sqref="T18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92</v>
      </c>
      <c r="E4" s="6"/>
      <c r="F4" s="6"/>
      <c r="G4" s="6"/>
      <c r="I4" s="1" t="s">
        <v>4</v>
      </c>
      <c r="J4" s="7" t="s">
        <v>93</v>
      </c>
      <c r="K4" s="7"/>
      <c r="M4" s="1" t="s">
        <v>6</v>
      </c>
      <c r="N4" s="8" t="n">
        <v>45328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94</v>
      </c>
      <c r="D9" s="16" t="s">
        <v>95</v>
      </c>
      <c r="E9" s="16"/>
      <c r="F9" s="16"/>
      <c r="G9" s="16"/>
      <c r="H9" s="16"/>
      <c r="I9" s="16"/>
      <c r="J9" s="14" t="n">
        <v>100</v>
      </c>
      <c r="K9" s="14" t="n">
        <v>100</v>
      </c>
      <c r="L9" s="14"/>
      <c r="M9" s="14"/>
      <c r="N9" s="14"/>
      <c r="O9" s="13"/>
      <c r="P9" s="13"/>
      <c r="Q9" s="17" t="n">
        <f aca="false">SUM(J9:P9)/4</f>
        <v>50</v>
      </c>
    </row>
    <row r="10" customFormat="false" ht="13.8" hidden="false" customHeight="false" outlineLevel="0" collapsed="false">
      <c r="B10" s="15" t="n">
        <f aca="false">B9+1</f>
        <v>2</v>
      </c>
      <c r="C10" s="15" t="s">
        <v>96</v>
      </c>
      <c r="D10" s="16" t="s">
        <v>97</v>
      </c>
      <c r="E10" s="16"/>
      <c r="F10" s="16"/>
      <c r="G10" s="16"/>
      <c r="H10" s="16"/>
      <c r="I10" s="16"/>
      <c r="J10" s="14" t="n">
        <v>90</v>
      </c>
      <c r="K10" s="14" t="n">
        <v>100</v>
      </c>
      <c r="L10" s="14"/>
      <c r="M10" s="14"/>
      <c r="N10" s="14"/>
      <c r="O10" s="13"/>
      <c r="P10" s="13"/>
      <c r="Q10" s="17" t="n">
        <f aca="false">SUM(J10:P10)/4</f>
        <v>47.5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98</v>
      </c>
      <c r="D11" s="16" t="s">
        <v>99</v>
      </c>
      <c r="E11" s="16"/>
      <c r="F11" s="16"/>
      <c r="G11" s="16"/>
      <c r="H11" s="16"/>
      <c r="I11" s="16"/>
      <c r="J11" s="14" t="n">
        <v>98</v>
      </c>
      <c r="K11" s="14" t="n">
        <v>100</v>
      </c>
      <c r="L11" s="14"/>
      <c r="M11" s="14"/>
      <c r="N11" s="14"/>
      <c r="O11" s="13"/>
      <c r="P11" s="13"/>
      <c r="Q11" s="17" t="n">
        <f aca="false">SUM(J11:P11)/4</f>
        <v>49.5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100</v>
      </c>
      <c r="D12" s="16" t="s">
        <v>101</v>
      </c>
      <c r="E12" s="16"/>
      <c r="F12" s="16"/>
      <c r="G12" s="16"/>
      <c r="H12" s="16"/>
      <c r="I12" s="16"/>
      <c r="J12" s="18" t="n">
        <v>0</v>
      </c>
      <c r="K12" s="18" t="n">
        <v>0</v>
      </c>
      <c r="L12" s="14"/>
      <c r="M12" s="14"/>
      <c r="N12" s="14"/>
      <c r="O12" s="13"/>
      <c r="P12" s="13"/>
      <c r="Q12" s="17" t="n">
        <f aca="false">SUM(J12:P12)/4</f>
        <v>0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102</v>
      </c>
      <c r="D13" s="16" t="s">
        <v>103</v>
      </c>
      <c r="E13" s="16"/>
      <c r="F13" s="16"/>
      <c r="G13" s="16"/>
      <c r="H13" s="16"/>
      <c r="I13" s="16"/>
      <c r="J13" s="14" t="n">
        <v>94</v>
      </c>
      <c r="K13" s="14" t="n">
        <v>96</v>
      </c>
      <c r="L13" s="14"/>
      <c r="M13" s="14"/>
      <c r="N13" s="14"/>
      <c r="O13" s="13"/>
      <c r="P13" s="13"/>
      <c r="Q13" s="17" t="n">
        <f aca="false">SUM(J13:P13)/4</f>
        <v>47.5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104</v>
      </c>
      <c r="D14" s="16" t="s">
        <v>105</v>
      </c>
      <c r="E14" s="16"/>
      <c r="F14" s="16"/>
      <c r="G14" s="16"/>
      <c r="H14" s="16"/>
      <c r="I14" s="16"/>
      <c r="J14" s="14" t="n">
        <v>92</v>
      </c>
      <c r="K14" s="18" t="n">
        <v>0</v>
      </c>
      <c r="L14" s="14"/>
      <c r="M14" s="14"/>
      <c r="N14" s="14"/>
      <c r="O14" s="13"/>
      <c r="P14" s="13"/>
      <c r="Q14" s="17" t="n">
        <f aca="false">SUM(J14:P14)/4</f>
        <v>23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106</v>
      </c>
      <c r="D15" s="16" t="s">
        <v>107</v>
      </c>
      <c r="E15" s="16"/>
      <c r="F15" s="16"/>
      <c r="G15" s="16"/>
      <c r="H15" s="16"/>
      <c r="I15" s="16"/>
      <c r="J15" s="14" t="n">
        <v>94</v>
      </c>
      <c r="K15" s="14" t="n">
        <v>98</v>
      </c>
      <c r="L15" s="14"/>
      <c r="M15" s="14"/>
      <c r="N15" s="14"/>
      <c r="O15" s="13"/>
      <c r="P15" s="13"/>
      <c r="Q15" s="17" t="n">
        <f aca="false">SUM(J15:P15)/4</f>
        <v>48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108</v>
      </c>
      <c r="D16" s="16" t="s">
        <v>109</v>
      </c>
      <c r="E16" s="16"/>
      <c r="F16" s="16"/>
      <c r="G16" s="16"/>
      <c r="H16" s="16"/>
      <c r="I16" s="16"/>
      <c r="J16" s="14" t="n">
        <v>94</v>
      </c>
      <c r="K16" s="18" t="n">
        <v>0</v>
      </c>
      <c r="L16" s="14"/>
      <c r="M16" s="14"/>
      <c r="N16" s="14"/>
      <c r="O16" s="13"/>
      <c r="P16" s="13"/>
      <c r="Q16" s="17" t="n">
        <f aca="false">SUM(J16:P16)/4</f>
        <v>23.5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110</v>
      </c>
      <c r="D17" s="16" t="s">
        <v>111</v>
      </c>
      <c r="E17" s="16"/>
      <c r="F17" s="16"/>
      <c r="G17" s="16"/>
      <c r="H17" s="16"/>
      <c r="I17" s="16"/>
      <c r="J17" s="14" t="n">
        <v>88</v>
      </c>
      <c r="K17" s="14" t="n">
        <v>77</v>
      </c>
      <c r="L17" s="14"/>
      <c r="M17" s="14"/>
      <c r="N17" s="14"/>
      <c r="O17" s="13"/>
      <c r="P17" s="13"/>
      <c r="Q17" s="17" t="n">
        <f aca="false">SUM(J17:P17)/4</f>
        <v>41.25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112</v>
      </c>
      <c r="D18" s="16" t="s">
        <v>113</v>
      </c>
      <c r="E18" s="16"/>
      <c r="F18" s="16"/>
      <c r="G18" s="16"/>
      <c r="H18" s="16"/>
      <c r="I18" s="16"/>
      <c r="J18" s="14" t="n">
        <v>92</v>
      </c>
      <c r="K18" s="18" t="n">
        <v>0</v>
      </c>
      <c r="L18" s="14"/>
      <c r="M18" s="14"/>
      <c r="N18" s="14"/>
      <c r="O18" s="13"/>
      <c r="P18" s="13"/>
      <c r="Q18" s="17" t="n">
        <f aca="false">SUM(J18:P18)/4</f>
        <v>23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114</v>
      </c>
      <c r="D19" s="16" t="s">
        <v>115</v>
      </c>
      <c r="E19" s="16"/>
      <c r="F19" s="16"/>
      <c r="G19" s="16"/>
      <c r="H19" s="16"/>
      <c r="I19" s="16"/>
      <c r="J19" s="14" t="n">
        <v>96</v>
      </c>
      <c r="K19" s="14" t="n">
        <v>98</v>
      </c>
      <c r="L19" s="14"/>
      <c r="M19" s="14"/>
      <c r="N19" s="14"/>
      <c r="O19" s="13"/>
      <c r="P19" s="13"/>
      <c r="Q19" s="17" t="n">
        <f aca="false">SUM(J19:P19)/4</f>
        <v>48.5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116</v>
      </c>
      <c r="D20" s="16" t="s">
        <v>117</v>
      </c>
      <c r="E20" s="16"/>
      <c r="F20" s="16"/>
      <c r="G20" s="16"/>
      <c r="H20" s="16"/>
      <c r="I20" s="16"/>
      <c r="J20" s="14" t="n">
        <v>100</v>
      </c>
      <c r="K20" s="14" t="n">
        <v>100</v>
      </c>
      <c r="L20" s="14"/>
      <c r="M20" s="14"/>
      <c r="N20" s="14"/>
      <c r="O20" s="13"/>
      <c r="P20" s="13"/>
      <c r="Q20" s="17" t="n">
        <f aca="false">SUM(J20:P20)/4</f>
        <v>50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118</v>
      </c>
      <c r="D21" s="16" t="s">
        <v>119</v>
      </c>
      <c r="E21" s="16"/>
      <c r="F21" s="16"/>
      <c r="G21" s="16"/>
      <c r="H21" s="16"/>
      <c r="I21" s="16"/>
      <c r="J21" s="14" t="n">
        <v>98</v>
      </c>
      <c r="K21" s="14" t="n">
        <v>97</v>
      </c>
      <c r="L21" s="14"/>
      <c r="M21" s="14"/>
      <c r="N21" s="14"/>
      <c r="O21" s="13"/>
      <c r="P21" s="13"/>
      <c r="Q21" s="17" t="n">
        <f aca="false">SUM(J21:P21)/4</f>
        <v>48.75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120</v>
      </c>
      <c r="D22" s="16" t="s">
        <v>121</v>
      </c>
      <c r="E22" s="16"/>
      <c r="F22" s="16"/>
      <c r="G22" s="16"/>
      <c r="H22" s="16"/>
      <c r="I22" s="16"/>
      <c r="J22" s="14" t="n">
        <v>89</v>
      </c>
      <c r="K22" s="14" t="n">
        <v>94</v>
      </c>
      <c r="L22" s="14"/>
      <c r="M22" s="14"/>
      <c r="N22" s="14"/>
      <c r="O22" s="13"/>
      <c r="P22" s="13"/>
      <c r="Q22" s="17" t="n">
        <f aca="false">SUM(J22:P22)/4</f>
        <v>45.75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122</v>
      </c>
      <c r="D23" s="16" t="s">
        <v>123</v>
      </c>
      <c r="E23" s="16"/>
      <c r="F23" s="16"/>
      <c r="G23" s="16"/>
      <c r="H23" s="16"/>
      <c r="I23" s="16"/>
      <c r="J23" s="18" t="n">
        <v>0</v>
      </c>
      <c r="K23" s="18" t="n">
        <v>0</v>
      </c>
      <c r="L23" s="14"/>
      <c r="M23" s="14"/>
      <c r="N23" s="14"/>
      <c r="O23" s="13"/>
      <c r="P23" s="13"/>
      <c r="Q23" s="17" t="n">
        <f aca="false">SUM(J23:P23)/4</f>
        <v>0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124</v>
      </c>
      <c r="D24" s="16" t="s">
        <v>125</v>
      </c>
      <c r="E24" s="16"/>
      <c r="F24" s="16"/>
      <c r="G24" s="16"/>
      <c r="H24" s="16"/>
      <c r="I24" s="16"/>
      <c r="J24" s="14" t="n">
        <v>86</v>
      </c>
      <c r="K24" s="14" t="n">
        <v>96</v>
      </c>
      <c r="L24" s="13"/>
      <c r="M24" s="13"/>
      <c r="N24" s="13"/>
      <c r="O24" s="13"/>
      <c r="P24" s="13"/>
      <c r="Q24" s="17" t="n">
        <f aca="false">SUM(J24:P24)/4</f>
        <v>45.5</v>
      </c>
    </row>
    <row r="25" customFormat="false" ht="13.8" hidden="false" customHeight="false" outlineLevel="0" collapsed="false">
      <c r="B25" s="15" t="n">
        <f aca="false">B24+1</f>
        <v>17</v>
      </c>
      <c r="C25" s="15" t="s">
        <v>126</v>
      </c>
      <c r="D25" s="16" t="s">
        <v>127</v>
      </c>
      <c r="E25" s="16"/>
      <c r="F25" s="16"/>
      <c r="G25" s="16"/>
      <c r="H25" s="16"/>
      <c r="I25" s="16"/>
      <c r="J25" s="18" t="n">
        <v>0</v>
      </c>
      <c r="K25" s="18" t="n">
        <v>0</v>
      </c>
      <c r="L25" s="13"/>
      <c r="M25" s="13"/>
      <c r="N25" s="13"/>
      <c r="O25" s="13"/>
      <c r="P25" s="13"/>
      <c r="Q25" s="17" t="n">
        <f aca="false">SUM(J25:P25)/4</f>
        <v>0</v>
      </c>
    </row>
    <row r="26" customFormat="false" ht="13.8" hidden="false" customHeight="false" outlineLevel="0" collapsed="false">
      <c r="B26" s="15" t="n">
        <f aca="false">B25+1</f>
        <v>18</v>
      </c>
      <c r="C26" s="15" t="s">
        <v>128</v>
      </c>
      <c r="D26" s="16" t="s">
        <v>129</v>
      </c>
      <c r="E26" s="16"/>
      <c r="F26" s="16"/>
      <c r="G26" s="16"/>
      <c r="H26" s="16"/>
      <c r="I26" s="16"/>
      <c r="J26" s="14" t="n">
        <v>88</v>
      </c>
      <c r="K26" s="14" t="n">
        <v>97</v>
      </c>
      <c r="L26" s="13"/>
      <c r="M26" s="13"/>
      <c r="N26" s="13"/>
      <c r="O26" s="13"/>
      <c r="P26" s="13"/>
      <c r="Q26" s="17" t="n">
        <f aca="false">SUM(J26:P26)/4</f>
        <v>46.25</v>
      </c>
    </row>
    <row r="27" customFormat="false" ht="13.8" hidden="false" customHeight="false" outlineLevel="0" collapsed="false">
      <c r="B27" s="15" t="n">
        <f aca="false">B26+1</f>
        <v>19</v>
      </c>
      <c r="C27" s="15" t="s">
        <v>130</v>
      </c>
      <c r="D27" s="16" t="s">
        <v>131</v>
      </c>
      <c r="E27" s="16"/>
      <c r="F27" s="16"/>
      <c r="G27" s="16"/>
      <c r="H27" s="16"/>
      <c r="I27" s="16"/>
      <c r="J27" s="14" t="n">
        <v>92</v>
      </c>
      <c r="K27" s="14" t="n">
        <v>95</v>
      </c>
      <c r="L27" s="13"/>
      <c r="M27" s="13"/>
      <c r="N27" s="13"/>
      <c r="O27" s="13"/>
      <c r="P27" s="13"/>
      <c r="Q27" s="17" t="n">
        <f aca="false">SUM(J27:P27)/4</f>
        <v>46.75</v>
      </c>
    </row>
    <row r="28" customFormat="false" ht="13.8" hidden="false" customHeight="false" outlineLevel="0" collapsed="false">
      <c r="B28" s="15" t="n">
        <f aca="false">B27+1</f>
        <v>20</v>
      </c>
      <c r="C28" s="15" t="s">
        <v>132</v>
      </c>
      <c r="D28" s="16" t="s">
        <v>133</v>
      </c>
      <c r="E28" s="16"/>
      <c r="F28" s="16"/>
      <c r="G28" s="16"/>
      <c r="H28" s="16"/>
      <c r="I28" s="16"/>
      <c r="J28" s="14" t="n">
        <v>100</v>
      </c>
      <c r="K28" s="14" t="n">
        <v>98</v>
      </c>
      <c r="L28" s="13"/>
      <c r="M28" s="13"/>
      <c r="N28" s="13"/>
      <c r="O28" s="13"/>
      <c r="P28" s="13"/>
      <c r="Q28" s="17" t="n">
        <f aca="false">SUM(J28:P28)/4</f>
        <v>49.5</v>
      </c>
    </row>
    <row r="29" customFormat="false" ht="13.8" hidden="false" customHeight="false" outlineLevel="0" collapsed="false">
      <c r="B29" s="15" t="n">
        <f aca="false">B28+1</f>
        <v>21</v>
      </c>
      <c r="C29" s="15" t="s">
        <v>134</v>
      </c>
      <c r="D29" s="16" t="s">
        <v>135</v>
      </c>
      <c r="E29" s="16"/>
      <c r="F29" s="16"/>
      <c r="G29" s="16"/>
      <c r="H29" s="16"/>
      <c r="I29" s="16"/>
      <c r="J29" s="18" t="n">
        <v>0</v>
      </c>
      <c r="K29" s="18" t="n">
        <v>0</v>
      </c>
      <c r="L29" s="13"/>
      <c r="M29" s="13"/>
      <c r="N29" s="13"/>
      <c r="O29" s="13"/>
      <c r="P29" s="13"/>
      <c r="Q29" s="17" t="n">
        <f aca="false">SUM(J29:P29)/4</f>
        <v>0</v>
      </c>
    </row>
    <row r="30" customFormat="false" ht="13.8" hidden="false" customHeight="false" outlineLevel="0" collapsed="false">
      <c r="B30" s="15" t="n">
        <f aca="false">B29+1</f>
        <v>22</v>
      </c>
      <c r="C30" s="15" t="s">
        <v>136</v>
      </c>
      <c r="D30" s="16" t="s">
        <v>137</v>
      </c>
      <c r="E30" s="16"/>
      <c r="F30" s="16"/>
      <c r="G30" s="16"/>
      <c r="H30" s="16"/>
      <c r="I30" s="16"/>
      <c r="J30" s="18" t="n">
        <v>0</v>
      </c>
      <c r="K30" s="14" t="n">
        <v>70</v>
      </c>
      <c r="L30" s="13"/>
      <c r="M30" s="13"/>
      <c r="N30" s="13"/>
      <c r="O30" s="13"/>
      <c r="P30" s="13"/>
      <c r="Q30" s="17" t="n">
        <f aca="false">SUM(J30:P30)/4</f>
        <v>17.5</v>
      </c>
    </row>
    <row r="31" customFormat="false" ht="13.8" hidden="false" customHeight="false" outlineLevel="0" collapsed="false">
      <c r="B31" s="15" t="n">
        <f aca="false">B30+1</f>
        <v>23</v>
      </c>
      <c r="C31" s="15" t="s">
        <v>138</v>
      </c>
      <c r="D31" s="16" t="s">
        <v>139</v>
      </c>
      <c r="E31" s="16"/>
      <c r="F31" s="16"/>
      <c r="G31" s="16"/>
      <c r="H31" s="16"/>
      <c r="I31" s="16"/>
      <c r="J31" s="14" t="n">
        <v>92</v>
      </c>
      <c r="K31" s="14" t="n">
        <v>98</v>
      </c>
      <c r="L31" s="13"/>
      <c r="M31" s="13"/>
      <c r="N31" s="13"/>
      <c r="O31" s="13"/>
      <c r="P31" s="13"/>
      <c r="Q31" s="17" t="n">
        <f aca="false">SUM(J31:P31)/4</f>
        <v>47.5</v>
      </c>
    </row>
    <row r="32" customFormat="false" ht="13.8" hidden="false" customHeight="false" outlineLevel="0" collapsed="false">
      <c r="B32" s="15" t="n">
        <f aca="false">B31+1</f>
        <v>24</v>
      </c>
      <c r="C32" s="15" t="s">
        <v>140</v>
      </c>
      <c r="D32" s="16" t="s">
        <v>141</v>
      </c>
      <c r="E32" s="16"/>
      <c r="F32" s="16"/>
      <c r="G32" s="16"/>
      <c r="H32" s="16"/>
      <c r="I32" s="16"/>
      <c r="J32" s="14" t="n">
        <v>96</v>
      </c>
      <c r="K32" s="14" t="n">
        <v>97</v>
      </c>
      <c r="L32" s="13"/>
      <c r="M32" s="13"/>
      <c r="N32" s="13"/>
      <c r="O32" s="13"/>
      <c r="P32" s="13"/>
      <c r="Q32" s="17" t="n">
        <f aca="false">SUM(J32:P32)/4</f>
        <v>48.25</v>
      </c>
    </row>
    <row r="33" customFormat="false" ht="13.8" hidden="false" customHeight="false" outlineLevel="0" collapsed="false">
      <c r="B33" s="15" t="n">
        <f aca="false">B32+1</f>
        <v>25</v>
      </c>
      <c r="C33" s="15" t="s">
        <v>142</v>
      </c>
      <c r="D33" s="16" t="s">
        <v>143</v>
      </c>
      <c r="E33" s="16"/>
      <c r="F33" s="16"/>
      <c r="G33" s="16"/>
      <c r="H33" s="16"/>
      <c r="I33" s="16"/>
      <c r="J33" s="14" t="n">
        <v>90</v>
      </c>
      <c r="K33" s="14" t="n">
        <v>76</v>
      </c>
      <c r="L33" s="13"/>
      <c r="M33" s="13"/>
      <c r="N33" s="13"/>
      <c r="O33" s="13"/>
      <c r="P33" s="13"/>
      <c r="Q33" s="17" t="n">
        <f aca="false">SUM(J33:P33)/4</f>
        <v>41.5</v>
      </c>
    </row>
    <row r="34" customFormat="false" ht="13.8" hidden="false" customHeight="false" outlineLevel="0" collapsed="false">
      <c r="B34" s="15" t="n">
        <f aca="false">B33+1</f>
        <v>26</v>
      </c>
      <c r="C34" s="15" t="s">
        <v>144</v>
      </c>
      <c r="D34" s="16" t="s">
        <v>145</v>
      </c>
      <c r="E34" s="16"/>
      <c r="F34" s="16"/>
      <c r="G34" s="16"/>
      <c r="H34" s="16"/>
      <c r="I34" s="16"/>
      <c r="J34" s="14" t="n">
        <v>98</v>
      </c>
      <c r="K34" s="14" t="n">
        <v>100</v>
      </c>
      <c r="L34" s="13"/>
      <c r="M34" s="13"/>
      <c r="N34" s="13"/>
      <c r="O34" s="13"/>
      <c r="P34" s="13"/>
      <c r="Q34" s="17" t="n">
        <f aca="false">SUM(J34:P34)/4</f>
        <v>49.5</v>
      </c>
    </row>
    <row r="35" customFormat="false" ht="13.8" hidden="false" customHeight="false" outlineLevel="0" collapsed="false">
      <c r="B35" s="15" t="n">
        <f aca="false">B34+1</f>
        <v>27</v>
      </c>
      <c r="C35" s="15" t="s">
        <v>146</v>
      </c>
      <c r="D35" s="16" t="s">
        <v>147</v>
      </c>
      <c r="E35" s="16"/>
      <c r="F35" s="16"/>
      <c r="G35" s="16"/>
      <c r="H35" s="16"/>
      <c r="I35" s="16"/>
      <c r="J35" s="14" t="n">
        <v>100</v>
      </c>
      <c r="K35" s="14" t="n">
        <v>97</v>
      </c>
      <c r="L35" s="13"/>
      <c r="M35" s="13"/>
      <c r="N35" s="13"/>
      <c r="O35" s="13"/>
      <c r="P35" s="13"/>
      <c r="Q35" s="17" t="n">
        <f aca="false">SUM(J35:P35)/4</f>
        <v>49.25</v>
      </c>
    </row>
    <row r="36" customFormat="false" ht="13.8" hidden="false" customHeight="false" outlineLevel="0" collapsed="false">
      <c r="B36" s="15" t="n">
        <f aca="false">B35+1</f>
        <v>28</v>
      </c>
      <c r="C36" s="15" t="s">
        <v>148</v>
      </c>
      <c r="D36" s="16" t="s">
        <v>149</v>
      </c>
      <c r="E36" s="16"/>
      <c r="F36" s="16"/>
      <c r="G36" s="16"/>
      <c r="H36" s="16"/>
      <c r="I36" s="16"/>
      <c r="J36" s="14" t="n">
        <v>92</v>
      </c>
      <c r="K36" s="14" t="n">
        <v>97</v>
      </c>
      <c r="L36" s="13"/>
      <c r="M36" s="13"/>
      <c r="N36" s="13"/>
      <c r="O36" s="13"/>
      <c r="P36" s="13"/>
      <c r="Q36" s="17" t="n">
        <f aca="false">SUM(J36:P36)/4</f>
        <v>47.25</v>
      </c>
    </row>
    <row r="37" customFormat="false" ht="13.8" hidden="false" customHeight="false" outlineLevel="0" collapsed="false">
      <c r="B37" s="15" t="n">
        <f aca="false">B36+1</f>
        <v>29</v>
      </c>
      <c r="C37" s="15" t="s">
        <v>150</v>
      </c>
      <c r="D37" s="16" t="s">
        <v>151</v>
      </c>
      <c r="E37" s="16"/>
      <c r="F37" s="16"/>
      <c r="G37" s="16"/>
      <c r="H37" s="16"/>
      <c r="I37" s="16"/>
      <c r="J37" s="14" t="n">
        <v>98</v>
      </c>
      <c r="K37" s="14" t="n">
        <v>98</v>
      </c>
      <c r="L37" s="13"/>
      <c r="M37" s="13"/>
      <c r="N37" s="13"/>
      <c r="O37" s="13"/>
      <c r="P37" s="13"/>
      <c r="Q37" s="17" t="n">
        <f aca="false">SUM(J37:P37)/4</f>
        <v>49</v>
      </c>
    </row>
    <row r="38" customFormat="false" ht="13.8" hidden="false" customHeight="false" outlineLevel="0" collapsed="false">
      <c r="B38" s="15" t="n">
        <f aca="false">B37+1</f>
        <v>30</v>
      </c>
      <c r="C38" s="15" t="s">
        <v>152</v>
      </c>
      <c r="D38" s="16" t="s">
        <v>153</v>
      </c>
      <c r="E38" s="16"/>
      <c r="F38" s="16"/>
      <c r="G38" s="16"/>
      <c r="H38" s="16"/>
      <c r="I38" s="16"/>
      <c r="J38" s="14" t="n">
        <v>96</v>
      </c>
      <c r="K38" s="14" t="n">
        <v>98</v>
      </c>
      <c r="L38" s="13"/>
      <c r="M38" s="13"/>
      <c r="N38" s="13"/>
      <c r="O38" s="13"/>
      <c r="P38" s="13"/>
      <c r="Q38" s="17" t="n">
        <f aca="false">SUM(J38:P38)/4</f>
        <v>48.5</v>
      </c>
    </row>
    <row r="39" customFormat="false" ht="13.8" hidden="false" customHeight="false" outlineLevel="0" collapsed="false">
      <c r="B39" s="15" t="n">
        <f aca="false">B38+1</f>
        <v>31</v>
      </c>
      <c r="C39" s="15" t="s">
        <v>154</v>
      </c>
      <c r="D39" s="16" t="s">
        <v>155</v>
      </c>
      <c r="E39" s="16"/>
      <c r="F39" s="16"/>
      <c r="G39" s="16"/>
      <c r="H39" s="16"/>
      <c r="I39" s="16"/>
      <c r="J39" s="14" t="n">
        <v>100</v>
      </c>
      <c r="K39" s="14" t="n">
        <v>100</v>
      </c>
      <c r="L39" s="13"/>
      <c r="M39" s="13"/>
      <c r="N39" s="13"/>
      <c r="O39" s="13"/>
      <c r="P39" s="13"/>
      <c r="Q39" s="17" t="n">
        <f aca="false">SUM(J39:P39)/4</f>
        <v>50</v>
      </c>
    </row>
    <row r="40" customFormat="false" ht="13.8" hidden="false" customHeight="false" outlineLevel="0" collapsed="false">
      <c r="B40" s="15" t="n">
        <f aca="false">B39+1</f>
        <v>32</v>
      </c>
      <c r="C40" s="15" t="s">
        <v>156</v>
      </c>
      <c r="D40" s="16" t="s">
        <v>157</v>
      </c>
      <c r="E40" s="16"/>
      <c r="F40" s="16"/>
      <c r="G40" s="16"/>
      <c r="H40" s="16"/>
      <c r="I40" s="16"/>
      <c r="J40" s="14" t="n">
        <v>96</v>
      </c>
      <c r="K40" s="14" t="n">
        <v>95</v>
      </c>
      <c r="L40" s="13"/>
      <c r="M40" s="13"/>
      <c r="N40" s="13"/>
      <c r="O40" s="13"/>
      <c r="P40" s="13"/>
      <c r="Q40" s="17" t="n">
        <f aca="false">SUM(J40:P40)/4</f>
        <v>47.75</v>
      </c>
    </row>
    <row r="41" customFormat="false" ht="13.8" hidden="false" customHeight="false" outlineLevel="0" collapsed="false">
      <c r="B41" s="15" t="n">
        <f aca="false">B40+1</f>
        <v>33</v>
      </c>
      <c r="C41" s="15" t="s">
        <v>158</v>
      </c>
      <c r="D41" s="16" t="s">
        <v>159</v>
      </c>
      <c r="E41" s="16"/>
      <c r="F41" s="16"/>
      <c r="G41" s="16"/>
      <c r="H41" s="16"/>
      <c r="I41" s="16"/>
      <c r="J41" s="18" t="n">
        <v>0</v>
      </c>
      <c r="K41" s="18" t="n">
        <v>0</v>
      </c>
      <c r="L41" s="13"/>
      <c r="M41" s="13"/>
      <c r="N41" s="13"/>
      <c r="O41" s="13"/>
      <c r="P41" s="13"/>
      <c r="Q41" s="17" t="n">
        <f aca="false">SUM(J41:P41)/4</f>
        <v>0</v>
      </c>
    </row>
    <row r="42" customFormat="false" ht="13.8" hidden="false" customHeight="false" outlineLevel="0" collapsed="false">
      <c r="B42" s="15" t="n">
        <f aca="false">B41+1</f>
        <v>34</v>
      </c>
      <c r="C42" s="15" t="s">
        <v>160</v>
      </c>
      <c r="D42" s="16" t="s">
        <v>161</v>
      </c>
      <c r="E42" s="16"/>
      <c r="F42" s="16"/>
      <c r="G42" s="16"/>
      <c r="H42" s="16"/>
      <c r="I42" s="16"/>
      <c r="J42" s="14" t="n">
        <v>81</v>
      </c>
      <c r="K42" s="14" t="n">
        <v>76</v>
      </c>
      <c r="L42" s="13"/>
      <c r="M42" s="13"/>
      <c r="N42" s="13"/>
      <c r="O42" s="13"/>
      <c r="P42" s="13"/>
      <c r="Q42" s="17" t="n">
        <f aca="false">SUM(J42:P42)/4</f>
        <v>39.25</v>
      </c>
    </row>
    <row r="43" customFormat="false" ht="13.8" hidden="false" customHeight="false" outlineLevel="0" collapsed="false">
      <c r="B43" s="15" t="n">
        <f aca="false">B42+1</f>
        <v>35</v>
      </c>
      <c r="C43" s="15" t="s">
        <v>162</v>
      </c>
      <c r="D43" s="16" t="s">
        <v>163</v>
      </c>
      <c r="E43" s="16"/>
      <c r="F43" s="16"/>
      <c r="G43" s="16"/>
      <c r="H43" s="16"/>
      <c r="I43" s="16"/>
      <c r="J43" s="18" t="n">
        <v>0</v>
      </c>
      <c r="K43" s="18" t="n">
        <v>0</v>
      </c>
      <c r="L43" s="13"/>
      <c r="M43" s="13"/>
      <c r="N43" s="13"/>
      <c r="O43" s="13"/>
      <c r="P43" s="13"/>
      <c r="Q43" s="17" t="n">
        <f aca="false">SUM(J43:P43)/4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72</v>
      </c>
      <c r="I54" s="21"/>
      <c r="J54" s="22" t="n">
        <f aca="false">COUNTIF(J9:J53,"&gt;=70")</f>
        <v>28</v>
      </c>
      <c r="K54" s="22" t="n">
        <f aca="false">COUNTIF(K9:K53,"&gt;=70")</f>
        <v>26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73</v>
      </c>
      <c r="I55" s="24"/>
      <c r="J55" s="25" t="n">
        <f aca="false">COUNTIF(J9:J53,"&lt;70")</f>
        <v>7</v>
      </c>
      <c r="K55" s="25" t="n">
        <f aca="false">COUNTIF(K9:K53,"&lt;70")</f>
        <v>9</v>
      </c>
      <c r="L55" s="25" t="n">
        <f aca="false">COUNTIF(L9:L53,"&lt;70")</f>
        <v>0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45</v>
      </c>
    </row>
    <row r="56" customFormat="false" ht="15" hidden="false" customHeight="false" outlineLevel="0" collapsed="false">
      <c r="C56" s="20"/>
      <c r="D56" s="20"/>
      <c r="E56" s="20"/>
      <c r="H56" s="24" t="s">
        <v>74</v>
      </c>
      <c r="I56" s="24"/>
      <c r="J56" s="25" t="n">
        <f aca="false">COUNT(J9:J53)</f>
        <v>35</v>
      </c>
      <c r="K56" s="25" t="n">
        <f aca="false">COUNT(K9:K53)</f>
        <v>35</v>
      </c>
      <c r="L56" s="25" t="n">
        <f aca="false">COUNT(L9:L53)</f>
        <v>0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45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75</v>
      </c>
      <c r="I57" s="27"/>
      <c r="J57" s="28" t="n">
        <f aca="false">J54/J56</f>
        <v>0.8</v>
      </c>
      <c r="K57" s="29" t="n">
        <f aca="false">K54/K56</f>
        <v>0.742857142857143</v>
      </c>
      <c r="L57" s="29" t="e">
        <f aca="false">L54/L56</f>
        <v>#DIV/0!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76</v>
      </c>
      <c r="I58" s="27"/>
      <c r="J58" s="28" t="n">
        <f aca="false">J55/J56</f>
        <v>0.2</v>
      </c>
      <c r="K58" s="28" t="n">
        <f aca="false">K55/K56</f>
        <v>0.257142857142857</v>
      </c>
      <c r="L58" s="29" t="e">
        <f aca="false">L55/L56</f>
        <v>#DIV/0!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77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true" showOutlineSymbols="true" defaultGridColor="true" view="normal" topLeftCell="A16" colorId="64" zoomScale="140" zoomScaleNormal="140" zoomScalePageLayoutView="100" workbookViewId="0">
      <selection pane="topLeft" activeCell="T21" activeCellId="0" sqref="T21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20" min="20" style="1" width="28.8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164</v>
      </c>
      <c r="E4" s="6"/>
      <c r="F4" s="6"/>
      <c r="G4" s="6"/>
      <c r="I4" s="1" t="s">
        <v>4</v>
      </c>
      <c r="J4" s="7" t="s">
        <v>165</v>
      </c>
      <c r="K4" s="7"/>
      <c r="M4" s="1" t="s">
        <v>6</v>
      </c>
      <c r="N4" s="8" t="n">
        <v>45328</v>
      </c>
      <c r="O4" s="8"/>
    </row>
    <row r="5" customFormat="false" ht="6.75" hidden="false" customHeight="true" outlineLevel="0" collapsed="false">
      <c r="D5" s="9"/>
    </row>
    <row r="6" customFormat="false" ht="13.8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166</v>
      </c>
      <c r="D9" s="16" t="s">
        <v>167</v>
      </c>
      <c r="E9" s="16"/>
      <c r="F9" s="16"/>
      <c r="G9" s="16"/>
      <c r="H9" s="16"/>
      <c r="I9" s="16"/>
      <c r="J9" s="31" t="n">
        <v>100</v>
      </c>
      <c r="K9" s="14" t="n">
        <v>100</v>
      </c>
      <c r="L9" s="14" t="n">
        <v>96</v>
      </c>
      <c r="M9" s="14" t="n">
        <v>88</v>
      </c>
      <c r="N9" s="14"/>
      <c r="O9" s="13"/>
      <c r="P9" s="13"/>
      <c r="Q9" s="17" t="n">
        <f aca="false">SUM(J9:P9)/4</f>
        <v>96</v>
      </c>
    </row>
    <row r="10" customFormat="false" ht="13.8" hidden="false" customHeight="false" outlineLevel="0" collapsed="false">
      <c r="B10" s="15" t="n">
        <f aca="false">B9+1</f>
        <v>2</v>
      </c>
      <c r="C10" s="15" t="s">
        <v>168</v>
      </c>
      <c r="D10" s="16" t="s">
        <v>169</v>
      </c>
      <c r="E10" s="16"/>
      <c r="F10" s="16"/>
      <c r="G10" s="16"/>
      <c r="H10" s="16"/>
      <c r="I10" s="16"/>
      <c r="J10" s="31" t="n">
        <v>98</v>
      </c>
      <c r="K10" s="14" t="n">
        <v>100</v>
      </c>
      <c r="L10" s="14" t="n">
        <v>100</v>
      </c>
      <c r="M10" s="14" t="n">
        <v>100</v>
      </c>
      <c r="N10" s="14"/>
      <c r="O10" s="13"/>
      <c r="P10" s="13"/>
      <c r="Q10" s="17" t="n">
        <f aca="false">SUM(J10:P10)/4</f>
        <v>99.5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170</v>
      </c>
      <c r="D11" s="16" t="s">
        <v>171</v>
      </c>
      <c r="E11" s="16"/>
      <c r="F11" s="16"/>
      <c r="G11" s="16"/>
      <c r="H11" s="16"/>
      <c r="I11" s="16"/>
      <c r="J11" s="31" t="n">
        <v>98</v>
      </c>
      <c r="K11" s="14" t="n">
        <v>100</v>
      </c>
      <c r="L11" s="14" t="n">
        <v>92</v>
      </c>
      <c r="M11" s="14" t="n">
        <v>81</v>
      </c>
      <c r="N11" s="14"/>
      <c r="O11" s="13"/>
      <c r="P11" s="13"/>
      <c r="Q11" s="17" t="n">
        <f aca="false">SUM(J11:P11)/4</f>
        <v>92.75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172</v>
      </c>
      <c r="D12" s="16" t="s">
        <v>173</v>
      </c>
      <c r="E12" s="16"/>
      <c r="F12" s="16"/>
      <c r="G12" s="16"/>
      <c r="H12" s="16"/>
      <c r="I12" s="16"/>
      <c r="J12" s="31" t="n">
        <v>96</v>
      </c>
      <c r="K12" s="14" t="n">
        <v>99</v>
      </c>
      <c r="L12" s="14" t="n">
        <v>96</v>
      </c>
      <c r="M12" s="14" t="n">
        <v>100</v>
      </c>
      <c r="N12" s="14"/>
      <c r="O12" s="13"/>
      <c r="P12" s="13"/>
      <c r="Q12" s="17" t="n">
        <f aca="false">SUM(J12:P12)/4</f>
        <v>97.75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174</v>
      </c>
      <c r="D13" s="16" t="s">
        <v>175</v>
      </c>
      <c r="E13" s="16"/>
      <c r="F13" s="16"/>
      <c r="G13" s="16"/>
      <c r="H13" s="16"/>
      <c r="I13" s="16"/>
      <c r="J13" s="31" t="n">
        <v>94</v>
      </c>
      <c r="K13" s="14" t="n">
        <v>99</v>
      </c>
      <c r="L13" s="14" t="n">
        <v>90</v>
      </c>
      <c r="M13" s="14" t="n">
        <v>87</v>
      </c>
      <c r="N13" s="14"/>
      <c r="O13" s="13"/>
      <c r="P13" s="13"/>
      <c r="Q13" s="17" t="n">
        <f aca="false">SUM(J13:P13)/4</f>
        <v>92.5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176</v>
      </c>
      <c r="D14" s="16" t="s">
        <v>177</v>
      </c>
      <c r="E14" s="16"/>
      <c r="F14" s="16"/>
      <c r="G14" s="16"/>
      <c r="H14" s="16"/>
      <c r="I14" s="16"/>
      <c r="J14" s="31" t="n">
        <v>96</v>
      </c>
      <c r="K14" s="14" t="n">
        <v>92</v>
      </c>
      <c r="L14" s="14" t="n">
        <v>99</v>
      </c>
      <c r="M14" s="14" t="n">
        <v>74</v>
      </c>
      <c r="N14" s="14"/>
      <c r="O14" s="13"/>
      <c r="P14" s="13"/>
      <c r="Q14" s="17" t="n">
        <f aca="false">SUM(J14:P14)/4</f>
        <v>90.25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178</v>
      </c>
      <c r="D15" s="16" t="s">
        <v>179</v>
      </c>
      <c r="E15" s="16"/>
      <c r="F15" s="16"/>
      <c r="G15" s="16"/>
      <c r="H15" s="16"/>
      <c r="I15" s="16"/>
      <c r="J15" s="31" t="n">
        <v>97</v>
      </c>
      <c r="K15" s="14" t="n">
        <v>95</v>
      </c>
      <c r="L15" s="14" t="n">
        <v>90</v>
      </c>
      <c r="M15" s="14" t="n">
        <v>86</v>
      </c>
      <c r="N15" s="14"/>
      <c r="O15" s="13"/>
      <c r="P15" s="13"/>
      <c r="Q15" s="17" t="n">
        <f aca="false">SUM(J15:P15)/4</f>
        <v>92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180</v>
      </c>
      <c r="D16" s="16" t="s">
        <v>181</v>
      </c>
      <c r="E16" s="16"/>
      <c r="F16" s="16"/>
      <c r="G16" s="16"/>
      <c r="H16" s="16"/>
      <c r="I16" s="16"/>
      <c r="J16" s="31" t="n">
        <v>98</v>
      </c>
      <c r="K16" s="14" t="n">
        <v>100</v>
      </c>
      <c r="L16" s="14" t="n">
        <v>100</v>
      </c>
      <c r="M16" s="14" t="n">
        <v>98</v>
      </c>
      <c r="N16" s="14"/>
      <c r="O16" s="13"/>
      <c r="P16" s="13"/>
      <c r="Q16" s="17" t="n">
        <f aca="false">SUM(J16:P16)/4</f>
        <v>99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182</v>
      </c>
      <c r="D17" s="16" t="s">
        <v>183</v>
      </c>
      <c r="E17" s="16"/>
      <c r="F17" s="16"/>
      <c r="G17" s="16"/>
      <c r="H17" s="16"/>
      <c r="I17" s="16"/>
      <c r="J17" s="31" t="n">
        <v>98</v>
      </c>
      <c r="K17" s="14" t="n">
        <v>96</v>
      </c>
      <c r="L17" s="14" t="n">
        <v>100</v>
      </c>
      <c r="M17" s="14" t="n">
        <v>100</v>
      </c>
      <c r="N17" s="14"/>
      <c r="O17" s="13"/>
      <c r="P17" s="13"/>
      <c r="Q17" s="17" t="n">
        <f aca="false">SUM(J17:P17)/4</f>
        <v>98.5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184</v>
      </c>
      <c r="D18" s="16" t="s">
        <v>185</v>
      </c>
      <c r="E18" s="16"/>
      <c r="F18" s="16"/>
      <c r="G18" s="16"/>
      <c r="H18" s="16"/>
      <c r="I18" s="16"/>
      <c r="J18" s="31" t="n">
        <v>100</v>
      </c>
      <c r="K18" s="18" t="n">
        <v>0</v>
      </c>
      <c r="L18" s="14" t="n">
        <v>99</v>
      </c>
      <c r="M18" s="14" t="n">
        <v>88</v>
      </c>
      <c r="N18" s="14"/>
      <c r="O18" s="13"/>
      <c r="P18" s="13"/>
      <c r="Q18" s="17" t="n">
        <f aca="false">SUM(J18:P18)/4</f>
        <v>71.75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186</v>
      </c>
      <c r="D19" s="16" t="s">
        <v>187</v>
      </c>
      <c r="E19" s="16"/>
      <c r="F19" s="16"/>
      <c r="G19" s="16"/>
      <c r="H19" s="16"/>
      <c r="I19" s="16"/>
      <c r="J19" s="31" t="n">
        <v>98</v>
      </c>
      <c r="K19" s="14" t="n">
        <v>96</v>
      </c>
      <c r="L19" s="14" t="n">
        <v>94</v>
      </c>
      <c r="M19" s="14" t="n">
        <v>81</v>
      </c>
      <c r="N19" s="14"/>
      <c r="O19" s="13"/>
      <c r="P19" s="13"/>
      <c r="Q19" s="17" t="n">
        <f aca="false">SUM(J19:P19)/4</f>
        <v>92.25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188</v>
      </c>
      <c r="D20" s="16" t="s">
        <v>189</v>
      </c>
      <c r="E20" s="16"/>
      <c r="F20" s="16"/>
      <c r="G20" s="16"/>
      <c r="H20" s="16"/>
      <c r="I20" s="16"/>
      <c r="J20" s="31" t="n">
        <v>94</v>
      </c>
      <c r="K20" s="14" t="n">
        <v>99</v>
      </c>
      <c r="L20" s="14" t="n">
        <v>98</v>
      </c>
      <c r="M20" s="14" t="n">
        <v>100</v>
      </c>
      <c r="N20" s="14"/>
      <c r="O20" s="13"/>
      <c r="P20" s="13"/>
      <c r="Q20" s="17" t="n">
        <f aca="false">SUM(J20:P20)/4</f>
        <v>97.75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190</v>
      </c>
      <c r="D21" s="16" t="s">
        <v>191</v>
      </c>
      <c r="E21" s="16"/>
      <c r="F21" s="16"/>
      <c r="G21" s="16"/>
      <c r="H21" s="16"/>
      <c r="I21" s="16"/>
      <c r="J21" s="31" t="n">
        <v>94</v>
      </c>
      <c r="K21" s="18" t="n">
        <v>0</v>
      </c>
      <c r="L21" s="18" t="n">
        <v>0</v>
      </c>
      <c r="M21" s="18" t="n">
        <v>0</v>
      </c>
      <c r="N21" s="14"/>
      <c r="O21" s="13"/>
      <c r="P21" s="13"/>
      <c r="Q21" s="17" t="n">
        <f aca="false">SUM(J21:P21)/4</f>
        <v>23.5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192</v>
      </c>
      <c r="D22" s="16" t="s">
        <v>193</v>
      </c>
      <c r="E22" s="16"/>
      <c r="F22" s="16"/>
      <c r="G22" s="16"/>
      <c r="H22" s="16"/>
      <c r="I22" s="16"/>
      <c r="J22" s="31" t="n">
        <v>98</v>
      </c>
      <c r="K22" s="14" t="n">
        <v>96</v>
      </c>
      <c r="L22" s="14" t="n">
        <v>100</v>
      </c>
      <c r="M22" s="14" t="n">
        <v>88</v>
      </c>
      <c r="N22" s="14"/>
      <c r="O22" s="13"/>
      <c r="P22" s="13"/>
      <c r="Q22" s="17" t="n">
        <f aca="false">SUM(J22:P22)/4</f>
        <v>95.5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194</v>
      </c>
      <c r="D23" s="16" t="s">
        <v>195</v>
      </c>
      <c r="E23" s="16"/>
      <c r="F23" s="16"/>
      <c r="G23" s="16"/>
      <c r="H23" s="16"/>
      <c r="I23" s="16"/>
      <c r="J23" s="31" t="n">
        <v>96</v>
      </c>
      <c r="K23" s="14" t="n">
        <v>100</v>
      </c>
      <c r="L23" s="14" t="n">
        <v>96</v>
      </c>
      <c r="M23" s="14" t="n">
        <v>100</v>
      </c>
      <c r="N23" s="14"/>
      <c r="O23" s="13"/>
      <c r="P23" s="13"/>
      <c r="Q23" s="17" t="n">
        <f aca="false">SUM(J23:P23)/4</f>
        <v>98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196</v>
      </c>
      <c r="D24" s="16" t="s">
        <v>197</v>
      </c>
      <c r="E24" s="16"/>
      <c r="F24" s="16"/>
      <c r="G24" s="16"/>
      <c r="H24" s="16"/>
      <c r="I24" s="16"/>
      <c r="J24" s="31" t="n">
        <v>100</v>
      </c>
      <c r="K24" s="14" t="n">
        <v>100</v>
      </c>
      <c r="L24" s="14" t="n">
        <v>100</v>
      </c>
      <c r="M24" s="14" t="n">
        <v>88</v>
      </c>
      <c r="N24" s="14"/>
      <c r="O24" s="13"/>
      <c r="P24" s="13"/>
      <c r="Q24" s="17" t="n">
        <f aca="false">SUM(J24:P24)/4</f>
        <v>97</v>
      </c>
    </row>
    <row r="25" customFormat="false" ht="13.8" hidden="false" customHeight="false" outlineLevel="0" collapsed="false">
      <c r="B25" s="15" t="n">
        <f aca="false">B24+1</f>
        <v>17</v>
      </c>
      <c r="C25" s="15" t="s">
        <v>198</v>
      </c>
      <c r="D25" s="16" t="s">
        <v>199</v>
      </c>
      <c r="E25" s="16"/>
      <c r="F25" s="16"/>
      <c r="G25" s="16"/>
      <c r="H25" s="16"/>
      <c r="I25" s="16"/>
      <c r="J25" s="31" t="n">
        <v>100</v>
      </c>
      <c r="K25" s="14" t="n">
        <v>100</v>
      </c>
      <c r="L25" s="14" t="n">
        <v>100</v>
      </c>
      <c r="M25" s="14" t="n">
        <v>100</v>
      </c>
      <c r="N25" s="13"/>
      <c r="O25" s="13"/>
      <c r="P25" s="13"/>
      <c r="Q25" s="17" t="n">
        <f aca="false">SUM(J25:P25)/4</f>
        <v>100</v>
      </c>
    </row>
    <row r="26" customFormat="false" ht="13.8" hidden="false" customHeight="false" outlineLevel="0" collapsed="false">
      <c r="B26" s="15" t="n">
        <f aca="false">B25+1</f>
        <v>18</v>
      </c>
      <c r="C26" s="15" t="s">
        <v>200</v>
      </c>
      <c r="D26" s="16" t="s">
        <v>201</v>
      </c>
      <c r="E26" s="16"/>
      <c r="F26" s="16"/>
      <c r="G26" s="16"/>
      <c r="H26" s="16"/>
      <c r="I26" s="16"/>
      <c r="J26" s="31" t="n">
        <v>98</v>
      </c>
      <c r="K26" s="14" t="n">
        <v>100</v>
      </c>
      <c r="L26" s="14" t="n">
        <v>96</v>
      </c>
      <c r="M26" s="14" t="n">
        <v>100</v>
      </c>
      <c r="N26" s="13"/>
      <c r="O26" s="13"/>
      <c r="P26" s="13"/>
      <c r="Q26" s="17" t="n">
        <f aca="false">SUM(J26:P26)/4</f>
        <v>98.5</v>
      </c>
    </row>
    <row r="27" customFormat="false" ht="13.8" hidden="false" customHeight="false" outlineLevel="0" collapsed="false">
      <c r="B27" s="15" t="n">
        <f aca="false">B26+1</f>
        <v>19</v>
      </c>
      <c r="C27" s="15" t="s">
        <v>202</v>
      </c>
      <c r="D27" s="16" t="s">
        <v>203</v>
      </c>
      <c r="E27" s="16"/>
      <c r="F27" s="16"/>
      <c r="G27" s="16"/>
      <c r="H27" s="16"/>
      <c r="I27" s="16"/>
      <c r="J27" s="31" t="n">
        <v>96</v>
      </c>
      <c r="K27" s="14" t="n">
        <v>95</v>
      </c>
      <c r="L27" s="14" t="n">
        <v>92</v>
      </c>
      <c r="M27" s="14" t="n">
        <v>96</v>
      </c>
      <c r="N27" s="13"/>
      <c r="O27" s="13"/>
      <c r="P27" s="13"/>
      <c r="Q27" s="17" t="n">
        <f aca="false">SUM(J27:P27)/4</f>
        <v>94.75</v>
      </c>
    </row>
    <row r="28" customFormat="false" ht="13.8" hidden="false" customHeight="false" outlineLevel="0" collapsed="false">
      <c r="B28" s="15" t="n">
        <f aca="false">B27+1</f>
        <v>20</v>
      </c>
      <c r="C28" s="15" t="s">
        <v>204</v>
      </c>
      <c r="D28" s="16" t="s">
        <v>205</v>
      </c>
      <c r="E28" s="16"/>
      <c r="F28" s="16"/>
      <c r="G28" s="16"/>
      <c r="H28" s="16"/>
      <c r="I28" s="16"/>
      <c r="J28" s="31" t="n">
        <v>98</v>
      </c>
      <c r="K28" s="14" t="n">
        <v>100</v>
      </c>
      <c r="L28" s="14" t="n">
        <v>100</v>
      </c>
      <c r="M28" s="14" t="n">
        <v>100</v>
      </c>
      <c r="N28" s="13"/>
      <c r="O28" s="13"/>
      <c r="P28" s="13"/>
      <c r="Q28" s="17" t="n">
        <f aca="false">SUM(J28:P28)/4</f>
        <v>99.5</v>
      </c>
    </row>
    <row r="29" customFormat="false" ht="13.8" hidden="false" customHeight="false" outlineLevel="0" collapsed="false">
      <c r="B29" s="15" t="n">
        <f aca="false">B28+1</f>
        <v>21</v>
      </c>
      <c r="C29" s="15" t="s">
        <v>206</v>
      </c>
      <c r="D29" s="16" t="s">
        <v>207</v>
      </c>
      <c r="E29" s="16"/>
      <c r="F29" s="16"/>
      <c r="G29" s="16"/>
      <c r="H29" s="16"/>
      <c r="I29" s="16"/>
      <c r="J29" s="31" t="n">
        <v>98</v>
      </c>
      <c r="K29" s="14" t="n">
        <v>99</v>
      </c>
      <c r="L29" s="14" t="n">
        <v>96</v>
      </c>
      <c r="M29" s="14" t="n">
        <v>96</v>
      </c>
      <c r="N29" s="13"/>
      <c r="O29" s="13"/>
      <c r="P29" s="13"/>
      <c r="Q29" s="17" t="n">
        <f aca="false">SUM(J29:P29)/4</f>
        <v>97.25</v>
      </c>
    </row>
    <row r="30" customFormat="false" ht="13.8" hidden="false" customHeight="false" outlineLevel="0" collapsed="false">
      <c r="B30" s="15" t="n">
        <f aca="false">B29+1</f>
        <v>22</v>
      </c>
      <c r="C30" s="15" t="s">
        <v>208</v>
      </c>
      <c r="D30" s="16" t="s">
        <v>209</v>
      </c>
      <c r="E30" s="16"/>
      <c r="F30" s="16"/>
      <c r="G30" s="16"/>
      <c r="H30" s="16"/>
      <c r="I30" s="16"/>
      <c r="J30" s="31" t="n">
        <v>100</v>
      </c>
      <c r="K30" s="14" t="n">
        <v>100</v>
      </c>
      <c r="L30" s="14" t="n">
        <v>100</v>
      </c>
      <c r="M30" s="14" t="n">
        <v>100</v>
      </c>
      <c r="N30" s="13"/>
      <c r="O30" s="13"/>
      <c r="P30" s="13"/>
      <c r="Q30" s="17" t="n">
        <f aca="false">SUM(J30:P30)/4</f>
        <v>100</v>
      </c>
    </row>
    <row r="31" customFormat="false" ht="13.8" hidden="false" customHeight="false" outlineLevel="0" collapsed="false">
      <c r="B31" s="15" t="n">
        <f aca="false">B30+1</f>
        <v>23</v>
      </c>
      <c r="C31" s="15" t="s">
        <v>210</v>
      </c>
      <c r="D31" s="16" t="s">
        <v>211</v>
      </c>
      <c r="E31" s="16"/>
      <c r="F31" s="16"/>
      <c r="G31" s="16"/>
      <c r="H31" s="16"/>
      <c r="I31" s="16"/>
      <c r="J31" s="31" t="n">
        <v>97</v>
      </c>
      <c r="K31" s="14" t="n">
        <v>95</v>
      </c>
      <c r="L31" s="14" t="n">
        <v>90</v>
      </c>
      <c r="M31" s="14" t="n">
        <v>86</v>
      </c>
      <c r="N31" s="13"/>
      <c r="O31" s="13"/>
      <c r="P31" s="13"/>
      <c r="Q31" s="17" t="n">
        <f aca="false">SUM(J31:P31)/4</f>
        <v>92</v>
      </c>
    </row>
    <row r="32" customFormat="false" ht="13.8" hidden="false" customHeight="false" outlineLevel="0" collapsed="false">
      <c r="B32" s="15" t="n">
        <f aca="false">B31+1</f>
        <v>24</v>
      </c>
      <c r="C32" s="15" t="s">
        <v>212</v>
      </c>
      <c r="D32" s="16" t="s">
        <v>213</v>
      </c>
      <c r="E32" s="16"/>
      <c r="F32" s="16"/>
      <c r="G32" s="16"/>
      <c r="H32" s="16"/>
      <c r="I32" s="16"/>
      <c r="J32" s="31" t="n">
        <v>100</v>
      </c>
      <c r="K32" s="14" t="n">
        <v>99</v>
      </c>
      <c r="L32" s="14" t="n">
        <v>99</v>
      </c>
      <c r="M32" s="14" t="n">
        <v>100</v>
      </c>
      <c r="N32" s="13"/>
      <c r="O32" s="13"/>
      <c r="P32" s="13"/>
      <c r="Q32" s="17" t="n">
        <f aca="false">SUM(J32:P32)/4</f>
        <v>99.5</v>
      </c>
    </row>
    <row r="33" customFormat="false" ht="13.8" hidden="false" customHeight="false" outlineLevel="0" collapsed="false">
      <c r="B33" s="15" t="n">
        <f aca="false">B32+1</f>
        <v>25</v>
      </c>
      <c r="C33" s="15" t="s">
        <v>214</v>
      </c>
      <c r="D33" s="16" t="s">
        <v>215</v>
      </c>
      <c r="E33" s="16"/>
      <c r="F33" s="16"/>
      <c r="G33" s="16"/>
      <c r="H33" s="16"/>
      <c r="I33" s="16"/>
      <c r="J33" s="31" t="n">
        <v>100</v>
      </c>
      <c r="K33" s="14" t="n">
        <v>100</v>
      </c>
      <c r="L33" s="14" t="n">
        <v>100</v>
      </c>
      <c r="M33" s="14" t="n">
        <v>98</v>
      </c>
      <c r="N33" s="13"/>
      <c r="O33" s="13"/>
      <c r="P33" s="13"/>
      <c r="Q33" s="17" t="n">
        <f aca="false">SUM(J33:P33)/4</f>
        <v>99.5</v>
      </c>
    </row>
    <row r="34" customFormat="false" ht="13.8" hidden="false" customHeight="false" outlineLevel="0" collapsed="false">
      <c r="B34" s="15" t="n">
        <f aca="false">B33+1</f>
        <v>26</v>
      </c>
      <c r="C34" s="15" t="s">
        <v>216</v>
      </c>
      <c r="D34" s="16" t="s">
        <v>217</v>
      </c>
      <c r="E34" s="16"/>
      <c r="F34" s="16"/>
      <c r="G34" s="16"/>
      <c r="H34" s="16"/>
      <c r="I34" s="16"/>
      <c r="J34" s="31" t="n">
        <v>95</v>
      </c>
      <c r="K34" s="14" t="n">
        <v>95</v>
      </c>
      <c r="L34" s="14" t="n">
        <v>98</v>
      </c>
      <c r="M34" s="14" t="n">
        <v>88</v>
      </c>
      <c r="N34" s="13"/>
      <c r="O34" s="13"/>
      <c r="P34" s="13"/>
      <c r="Q34" s="17" t="n">
        <f aca="false">SUM(J34:P34)/4</f>
        <v>94</v>
      </c>
    </row>
    <row r="35" customFormat="false" ht="13.8" hidden="false" customHeight="false" outlineLevel="0" collapsed="false">
      <c r="B35" s="15" t="n">
        <f aca="false">B34+1</f>
        <v>27</v>
      </c>
      <c r="C35" s="15" t="s">
        <v>218</v>
      </c>
      <c r="D35" s="16" t="s">
        <v>219</v>
      </c>
      <c r="E35" s="16"/>
      <c r="F35" s="16"/>
      <c r="G35" s="16"/>
      <c r="H35" s="16"/>
      <c r="I35" s="16"/>
      <c r="J35" s="31" t="n">
        <v>96</v>
      </c>
      <c r="K35" s="14" t="n">
        <v>100</v>
      </c>
      <c r="L35" s="14" t="n">
        <v>99</v>
      </c>
      <c r="M35" s="14" t="n">
        <v>100</v>
      </c>
      <c r="N35" s="13"/>
      <c r="O35" s="13"/>
      <c r="P35" s="13"/>
      <c r="Q35" s="17" t="n">
        <f aca="false">SUM(J35:P35)/4</f>
        <v>98.75</v>
      </c>
    </row>
    <row r="36" customFormat="false" ht="13.8" hidden="false" customHeight="false" outlineLevel="0" collapsed="false">
      <c r="B36" s="15" t="n">
        <f aca="false">B35+1</f>
        <v>28</v>
      </c>
      <c r="C36" s="15" t="s">
        <v>220</v>
      </c>
      <c r="D36" s="16" t="s">
        <v>221</v>
      </c>
      <c r="E36" s="16"/>
      <c r="F36" s="16"/>
      <c r="G36" s="16"/>
      <c r="H36" s="16"/>
      <c r="I36" s="16"/>
      <c r="J36" s="31" t="n">
        <v>98</v>
      </c>
      <c r="K36" s="14" t="n">
        <v>95</v>
      </c>
      <c r="L36" s="14" t="n">
        <v>99</v>
      </c>
      <c r="M36" s="14" t="n">
        <v>89</v>
      </c>
      <c r="N36" s="13"/>
      <c r="O36" s="13"/>
      <c r="P36" s="13"/>
      <c r="Q36" s="17" t="n">
        <f aca="false">SUM(J36:P36)/4</f>
        <v>95.25</v>
      </c>
    </row>
    <row r="37" customFormat="false" ht="13.8" hidden="false" customHeight="false" outlineLevel="0" collapsed="false">
      <c r="B37" s="15" t="n">
        <f aca="false">B36+1</f>
        <v>29</v>
      </c>
      <c r="C37" s="15" t="s">
        <v>222</v>
      </c>
      <c r="D37" s="16" t="s">
        <v>223</v>
      </c>
      <c r="E37" s="16"/>
      <c r="F37" s="16"/>
      <c r="G37" s="16"/>
      <c r="H37" s="16"/>
      <c r="I37" s="16"/>
      <c r="J37" s="31" t="n">
        <v>100</v>
      </c>
      <c r="K37" s="14" t="n">
        <v>100</v>
      </c>
      <c r="L37" s="14" t="n">
        <v>96</v>
      </c>
      <c r="M37" s="14" t="n">
        <v>98</v>
      </c>
      <c r="N37" s="13"/>
      <c r="O37" s="13"/>
      <c r="P37" s="13"/>
      <c r="Q37" s="17" t="n">
        <f aca="false">SUM(J37:P37)/4</f>
        <v>98.5</v>
      </c>
    </row>
    <row r="38" customFormat="false" ht="13.8" hidden="false" customHeight="false" outlineLevel="0" collapsed="false">
      <c r="B38" s="15" t="n">
        <f aca="false">B37+1</f>
        <v>30</v>
      </c>
      <c r="C38" s="15" t="s">
        <v>224</v>
      </c>
      <c r="D38" s="16" t="s">
        <v>225</v>
      </c>
      <c r="E38" s="16"/>
      <c r="F38" s="16"/>
      <c r="G38" s="16"/>
      <c r="H38" s="16"/>
      <c r="I38" s="16"/>
      <c r="J38" s="31" t="n">
        <v>98</v>
      </c>
      <c r="K38" s="14" t="n">
        <v>100</v>
      </c>
      <c r="L38" s="14" t="n">
        <v>100</v>
      </c>
      <c r="M38" s="14" t="n">
        <v>98</v>
      </c>
      <c r="N38" s="13"/>
      <c r="O38" s="13"/>
      <c r="P38" s="13"/>
      <c r="Q38" s="17" t="n">
        <f aca="false">SUM(J38:P38)/4</f>
        <v>99</v>
      </c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72</v>
      </c>
      <c r="I54" s="21"/>
      <c r="J54" s="22" t="n">
        <f aca="false">COUNTIF(J9:J53,"&gt;=70")</f>
        <v>30</v>
      </c>
      <c r="K54" s="22" t="n">
        <f aca="false">COUNTIF(K9:K53,"&gt;=70")</f>
        <v>28</v>
      </c>
      <c r="L54" s="22" t="n">
        <f aca="false">COUNTIF(L9:L53,"&gt;=70")</f>
        <v>29</v>
      </c>
      <c r="M54" s="22" t="n">
        <f aca="false">COUNTIF(M9:M53,"&gt;=70")</f>
        <v>29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29</v>
      </c>
    </row>
    <row r="55" customFormat="false" ht="15" hidden="false" customHeight="false" outlineLevel="0" collapsed="false">
      <c r="C55" s="20"/>
      <c r="D55" s="20"/>
      <c r="E55" s="4"/>
      <c r="H55" s="24" t="s">
        <v>73</v>
      </c>
      <c r="I55" s="24"/>
      <c r="J55" s="25" t="n">
        <f aca="false">COUNTIF(J9:J53,"&lt;70")</f>
        <v>0</v>
      </c>
      <c r="K55" s="25" t="n">
        <f aca="false">COUNTIF(K9:K53,"&lt;70")</f>
        <v>2</v>
      </c>
      <c r="L55" s="25" t="n">
        <f aca="false">COUNTIF(L9:L53,"&lt;70")</f>
        <v>1</v>
      </c>
      <c r="M55" s="25" t="n">
        <f aca="false">COUNTIF(M9:M53,"&lt;70")</f>
        <v>1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16</v>
      </c>
    </row>
    <row r="56" customFormat="false" ht="15" hidden="false" customHeight="false" outlineLevel="0" collapsed="false">
      <c r="C56" s="20"/>
      <c r="D56" s="20"/>
      <c r="E56" s="20"/>
      <c r="H56" s="24" t="s">
        <v>74</v>
      </c>
      <c r="I56" s="24"/>
      <c r="J56" s="25" t="n">
        <f aca="false">COUNT(J9:J53)</f>
        <v>30</v>
      </c>
      <c r="K56" s="25" t="n">
        <f aca="false">COUNT(K9:K53)</f>
        <v>30</v>
      </c>
      <c r="L56" s="25" t="n">
        <f aca="false">COUNT(L9:L53)</f>
        <v>30</v>
      </c>
      <c r="M56" s="25" t="n">
        <f aca="false">COUNT(M9:M53)</f>
        <v>30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45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75</v>
      </c>
      <c r="I57" s="27"/>
      <c r="J57" s="28" t="n">
        <f aca="false">J54/J56</f>
        <v>1</v>
      </c>
      <c r="K57" s="29" t="n">
        <f aca="false">K54/K56</f>
        <v>0.933333333333333</v>
      </c>
      <c r="L57" s="29" t="n">
        <f aca="false">L54/L56</f>
        <v>0.966666666666667</v>
      </c>
      <c r="M57" s="29" t="n">
        <f aca="false">M54/M56</f>
        <v>0.966666666666667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0.644444444444445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76</v>
      </c>
      <c r="I58" s="27"/>
      <c r="J58" s="28" t="n">
        <f aca="false">J55/J56</f>
        <v>0</v>
      </c>
      <c r="K58" s="28" t="n">
        <f aca="false">K55/K56</f>
        <v>0.0666666666666667</v>
      </c>
      <c r="L58" s="29" t="n">
        <f aca="false">L55/L56</f>
        <v>0.0333333333333333</v>
      </c>
      <c r="M58" s="29" t="n">
        <f aca="false">M55/M56</f>
        <v>0.0333333333333333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0.355555555555556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77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3418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  <dc:description/>
  <dc:language>es-MX</dc:language>
  <cp:lastModifiedBy/>
  <cp:lastPrinted>2023-03-21T15:13:53Z</cp:lastPrinted>
  <dcterms:modified xsi:type="dcterms:W3CDTF">2024-06-04T12:37:09Z</dcterms:modified>
  <cp:revision>78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