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SGI_CALIFC\"/>
    </mc:Choice>
  </mc:AlternateContent>
  <bookViews>
    <workbookView xWindow="0" yWindow="0" windowWidth="20400" windowHeight="777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2" l="1"/>
  <c r="A18" i="22"/>
  <c r="B37" i="25" l="1"/>
  <c r="N28" i="25"/>
  <c r="M28" i="25"/>
  <c r="K28" i="25"/>
  <c r="G28" i="25"/>
  <c r="F28" i="25"/>
  <c r="E17" i="25"/>
  <c r="D17" i="25"/>
  <c r="C17" i="25"/>
  <c r="A17" i="25"/>
  <c r="E16" i="25"/>
  <c r="J16" i="25" s="1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L8" i="25"/>
  <c r="H8" i="25"/>
  <c r="E8" i="25"/>
  <c r="B37" i="24"/>
  <c r="N28" i="24"/>
  <c r="M28" i="24"/>
  <c r="L28" i="24"/>
  <c r="K28" i="24"/>
  <c r="J28" i="24"/>
  <c r="I28" i="24"/>
  <c r="H28" i="24"/>
  <c r="G28" i="24"/>
  <c r="F28" i="24"/>
  <c r="E28" i="24"/>
  <c r="L18" i="24"/>
  <c r="J18" i="24"/>
  <c r="H18" i="24"/>
  <c r="D18" i="24"/>
  <c r="C18" i="24"/>
  <c r="A18" i="24"/>
  <c r="L17" i="24"/>
  <c r="J17" i="24"/>
  <c r="H17" i="24"/>
  <c r="D17" i="24"/>
  <c r="C17" i="24"/>
  <c r="A17" i="24"/>
  <c r="L16" i="24"/>
  <c r="J16" i="24"/>
  <c r="H16" i="24"/>
  <c r="D16" i="24"/>
  <c r="C16" i="24"/>
  <c r="A16" i="24"/>
  <c r="L15" i="24"/>
  <c r="J15" i="24"/>
  <c r="H15" i="24"/>
  <c r="D15" i="24"/>
  <c r="C15" i="24"/>
  <c r="A15" i="24"/>
  <c r="L14" i="24"/>
  <c r="J14" i="24"/>
  <c r="H14" i="24"/>
  <c r="D14" i="24"/>
  <c r="C14" i="24"/>
  <c r="A14" i="24"/>
  <c r="B10" i="24"/>
  <c r="L8" i="24"/>
  <c r="H8" i="24"/>
  <c r="E8" i="24"/>
  <c r="B38" i="23"/>
  <c r="N29" i="23"/>
  <c r="M29" i="23"/>
  <c r="K29" i="23"/>
  <c r="L29" i="23" s="1"/>
  <c r="I29" i="23"/>
  <c r="J29" i="23" s="1"/>
  <c r="H29" i="23"/>
  <c r="G29" i="23"/>
  <c r="F29" i="23"/>
  <c r="E29" i="23"/>
  <c r="D18" i="23"/>
  <c r="A18" i="23"/>
  <c r="D17" i="23"/>
  <c r="C17" i="23"/>
  <c r="A17" i="23"/>
  <c r="D16" i="23"/>
  <c r="C16" i="23"/>
  <c r="A16" i="23"/>
  <c r="C15" i="23"/>
  <c r="A15" i="23"/>
  <c r="D14" i="23"/>
  <c r="C14" i="23"/>
  <c r="A14" i="23"/>
  <c r="B10" i="23"/>
  <c r="L8" i="23"/>
  <c r="H8" i="23"/>
  <c r="E8" i="23"/>
  <c r="N28" i="22"/>
  <c r="M28" i="22"/>
  <c r="K28" i="22"/>
  <c r="G28" i="22"/>
  <c r="F28" i="22"/>
  <c r="E28" i="22"/>
  <c r="D17" i="22"/>
  <c r="C17" i="22"/>
  <c r="A17" i="22"/>
  <c r="D16" i="22"/>
  <c r="C16" i="22"/>
  <c r="A16" i="22"/>
  <c r="D15" i="22"/>
  <c r="C15" i="22"/>
  <c r="A15" i="22"/>
  <c r="D14" i="22"/>
  <c r="C14" i="22"/>
  <c r="A14" i="22"/>
  <c r="B10" i="22"/>
  <c r="B37" i="22" s="1"/>
  <c r="L8" i="22"/>
  <c r="H8" i="22"/>
  <c r="E8" i="22"/>
  <c r="B37" i="10"/>
  <c r="K28" i="10"/>
  <c r="G28" i="10"/>
  <c r="F28" i="10"/>
  <c r="E28" i="10"/>
  <c r="I28" i="22" l="1"/>
  <c r="E28" i="25"/>
  <c r="L28" i="25" s="1"/>
  <c r="H16" i="25"/>
  <c r="L16" i="25"/>
  <c r="H15" i="25"/>
  <c r="J15" i="25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<sst xmlns="http://schemas.openxmlformats.org/spreadsheetml/2006/main" count="196" uniqueCount="53">
  <si>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</si>
  <si>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</si>
  <si>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</si>
  <si>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</si>
  <si>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</si>
  <si>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</si>
  <si>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</si>
  <si>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</si>
  <si>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</si>
  <si>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</si>
  <si>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</si>
  <si>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</si>
  <si>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</si>
  <si>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</si>
  <si>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</si>
  <si>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</si>
  <si>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</si>
  <si>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</si>
  <si>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</si>
  <si>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</si>
  <si>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</si>
  <si>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</si>
  <si>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</si>
  <si>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</si>
  <si>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</si>
  <si>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</si>
  <si>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</si>
  <si>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</si>
  <si>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</si>
  <si>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</si>
  <si>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</si>
  <si>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</si>
  <si>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</si>
  <si>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</si>
  <si>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</si>
  <si>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</si>
  <si>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</si>
  <si>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</si>
  <si>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II</t>
  </si>
  <si>
    <t>602 A</t>
  </si>
  <si>
    <t>602 B</t>
  </si>
  <si>
    <t>ING. DE CONTROL CLÁSICO</t>
  </si>
  <si>
    <t>802 B</t>
  </si>
  <si>
    <t>FEBRERO - JUNIO 2024</t>
  </si>
  <si>
    <t>MATEMÁTICAS APLICADAS A LA INGENIERÍA</t>
  </si>
  <si>
    <t>802 A</t>
  </si>
  <si>
    <t>MPING0101A</t>
  </si>
  <si>
    <t>0101A</t>
  </si>
  <si>
    <t>II</t>
  </si>
  <si>
    <t>ELECTROMECÁNICA</t>
  </si>
  <si>
    <t>MII. Esteban Domínguez Fiscal</t>
  </si>
  <si>
    <t>ESTEBAN DOMÍNGUEZ FISCAL</t>
  </si>
  <si>
    <t>MII. 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</si>
</sst>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38</v>
      </c>
      <c r="B14" s="9" t="s">
        <v>37</v>
      </c>
      <c r="C14" s="9" t="s">
        <v>39</v>
      </c>
      <c r="D14" s="9" t="s">
        <v>34</v>
      </c>
      <c r="E14" s="9">
        <v>27</v>
      </c>
      <c r="F14" s="9"/>
      <c r="G14" s="9"/>
      <c r="H14" s="10"/>
      <c r="I14" s="9"/>
      <c r="J14" s="10"/>
      <c r="K14" s="9">
        <v>0</v>
      </c>
      <c r="L14" s="10"/>
      <c r="M14" s="9"/>
      <c r="N14" s="15"/>
    </row>
    <row r="15" spans="1:14" s="11" customFormat="1" x14ac:dyDescent="0.2">
      <c r="A15" s="8" t="s">
        <v>38</v>
      </c>
      <c r="B15" s="9" t="s">
        <v>37</v>
      </c>
      <c r="C15" s="9" t="s">
        <v>40</v>
      </c>
      <c r="D15" s="9" t="s">
        <v>34</v>
      </c>
      <c r="E15" s="9">
        <v>13</v>
      </c>
      <c r="F15" s="9"/>
      <c r="G15" s="9"/>
      <c r="H15" s="10"/>
      <c r="I15" s="9"/>
      <c r="J15" s="10"/>
      <c r="K15" s="9">
        <v>0</v>
      </c>
      <c r="L15" s="10"/>
      <c r="M15" s="9"/>
      <c r="N15" s="15"/>
    </row>
    <row r="16" spans="1:14" s="11" customFormat="1" x14ac:dyDescent="0.2">
      <c r="A16" s="8" t="s">
        <v>41</v>
      </c>
      <c r="B16" s="9" t="s">
        <v>37</v>
      </c>
      <c r="C16" s="9" t="s">
        <v>45</v>
      </c>
      <c r="D16" s="9" t="s">
        <v>34</v>
      </c>
      <c r="E16" s="9">
        <v>16</v>
      </c>
      <c r="F16" s="9"/>
      <c r="G16" s="9"/>
      <c r="H16" s="10"/>
      <c r="I16" s="9"/>
      <c r="J16" s="10"/>
      <c r="K16" s="9">
        <v>0</v>
      </c>
      <c r="L16" s="10"/>
      <c r="M16" s="9"/>
      <c r="N16" s="15"/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34</v>
      </c>
      <c r="E17" s="9">
        <v>12</v>
      </c>
      <c r="F17" s="9">
        <v>10</v>
      </c>
      <c r="G17" s="9"/>
      <c r="H17" s="10"/>
      <c r="I17" s="9">
        <v>2</v>
      </c>
      <c r="J17" s="10"/>
      <c r="K17" s="9">
        <v>0</v>
      </c>
      <c r="L17" s="10"/>
      <c r="M17" s="9">
        <v>76</v>
      </c>
      <c r="N17" s="15">
        <v>0.75</v>
      </c>
    </row>
    <row r="18" spans="1:14" s="11" customFormat="1" ht="25.5" x14ac:dyDescent="0.2">
      <c r="A18" s="8" t="s">
        <v>44</v>
      </c>
      <c r="B18" s="9" t="s">
        <v>37</v>
      </c>
      <c r="C18" s="9" t="s">
        <v>47</v>
      </c>
      <c r="D18" s="9" t="s">
        <v>46</v>
      </c>
      <c r="E18" s="9">
        <v>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10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35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50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M31" sqref="M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21" t="s">
        <v>21</v>
      </c>
      <c r="C14" s="9" t="str">
        <f>'1'!C14</f>
        <v>602 A</v>
      </c>
      <c r="D14" s="9" t="str">
        <f>'1'!D14</f>
        <v>IEME</v>
      </c>
      <c r="E14" s="9">
        <v>27</v>
      </c>
      <c r="F14" s="9">
        <v>27</v>
      </c>
      <c r="G14" s="9"/>
      <c r="H14" s="10"/>
      <c r="I14" s="9"/>
      <c r="J14" s="10"/>
      <c r="K14" s="9"/>
      <c r="L14" s="10"/>
      <c r="M14" s="9">
        <v>93.75</v>
      </c>
      <c r="N14" s="15">
        <v>0.77700000000000002</v>
      </c>
    </row>
    <row r="15" spans="1:14" s="11" customFormat="1" ht="25.5" x14ac:dyDescent="0.2">
      <c r="A15" s="9" t="str">
        <f>'1'!A15</f>
        <v>Taller de Investigación II</v>
      </c>
      <c r="B15" s="9" t="s">
        <v>21</v>
      </c>
      <c r="C15" s="9" t="str">
        <f>'1'!C15</f>
        <v>602 B</v>
      </c>
      <c r="D15" s="9" t="str">
        <f>'1'!D15</f>
        <v>IEME</v>
      </c>
      <c r="E15" s="9">
        <v>13</v>
      </c>
      <c r="F15" s="9">
        <v>13</v>
      </c>
      <c r="G15" s="9"/>
      <c r="H15" s="10"/>
      <c r="I15" s="9"/>
      <c r="J15" s="10"/>
      <c r="K15" s="9"/>
      <c r="L15" s="10"/>
      <c r="M15" s="9">
        <v>88</v>
      </c>
      <c r="N15" s="15">
        <v>0.46</v>
      </c>
    </row>
    <row r="16" spans="1:14" s="11" customFormat="1" ht="25.5" x14ac:dyDescent="0.2">
      <c r="A16" s="9" t="str">
        <f>'1'!A16</f>
        <v>ING. DE CONTROL CLÁSICO</v>
      </c>
      <c r="B16" s="9" t="s">
        <v>21</v>
      </c>
      <c r="C16" s="9" t="str">
        <f>'1'!C16</f>
        <v>802 A</v>
      </c>
      <c r="D16" s="9" t="str">
        <f>'1'!D16</f>
        <v>IEME</v>
      </c>
      <c r="E16" s="9">
        <v>16</v>
      </c>
      <c r="F16" s="9">
        <v>3</v>
      </c>
      <c r="G16" s="9"/>
      <c r="H16" s="10"/>
      <c r="I16" s="9">
        <v>13</v>
      </c>
      <c r="J16" s="10"/>
      <c r="K16" s="9"/>
      <c r="L16" s="10"/>
      <c r="M16" s="9">
        <v>14.35</v>
      </c>
      <c r="N16" s="15">
        <v>0.1875</v>
      </c>
    </row>
    <row r="17" spans="1:14" s="11" customFormat="1" ht="25.5" x14ac:dyDescent="0.2">
      <c r="A17" s="9" t="str">
        <f>'1'!A17</f>
        <v>ING. DE CONTROL CLÁSICO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 t="s">
        <v>21</v>
      </c>
      <c r="C18" s="9" t="s">
        <v>47</v>
      </c>
      <c r="D18" s="9" t="s">
        <v>46</v>
      </c>
      <c r="E18" s="9">
        <v>1</v>
      </c>
      <c r="F18" s="9">
        <v>1</v>
      </c>
      <c r="G18" s="9"/>
      <c r="H18" s="10"/>
      <c r="I18" s="9"/>
      <c r="J18" s="10"/>
      <c r="K18" s="9"/>
      <c r="L18" s="10"/>
      <c r="M18" s="9">
        <v>100</v>
      </c>
      <c r="N18" s="15">
        <v>1</v>
      </c>
    </row>
    <row r="19" spans="1:14" s="11" customFormat="1" ht="21" customHeight="1" x14ac:dyDescent="0.2">
      <c r="A19" s="9" t="str">
        <f>'1'!A18</f>
        <v>MATEMÁTICAS APLICADAS A LA INGENIERÍA</v>
      </c>
      <c r="B19" s="9" t="s">
        <v>48</v>
      </c>
      <c r="C19" s="9"/>
      <c r="D19" s="9" t="s">
        <v>46</v>
      </c>
      <c r="E19" s="9">
        <v>1</v>
      </c>
      <c r="F19" s="9">
        <v>1</v>
      </c>
      <c r="G19" s="9"/>
      <c r="H19" s="10"/>
      <c r="I19" s="9"/>
      <c r="J19" s="10"/>
      <c r="K19" s="9"/>
      <c r="L19" s="10"/>
      <c r="M19" s="9">
        <v>95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45</v>
      </c>
      <c r="G28" s="17">
        <f>SUM(G14:G27)</f>
        <v>0</v>
      </c>
      <c r="H28" s="18"/>
      <c r="I28" s="17">
        <f t="shared" ref="I28" si="0">(E28-SUM(F28:G28))-K28</f>
        <v>25</v>
      </c>
      <c r="J28" s="18"/>
      <c r="K28" s="17">
        <f>SUM(K14:K27)</f>
        <v>0</v>
      </c>
      <c r="L28" s="18"/>
      <c r="M28" s="17">
        <f>AVERAGE(M14:M27)</f>
        <v>78.22</v>
      </c>
      <c r="N28" s="19">
        <f>AVERAGE(N14:N27)</f>
        <v>0.68490000000000006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51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'1'!C14</f>
        <v>602 A</v>
      </c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ING. DE CONTROL CLÁSICO</v>
      </c>
      <c r="B17" s="9"/>
      <c r="C17" s="9" t="str">
        <f>'1'!C16</f>
        <v>802 A</v>
      </c>
      <c r="D17" s="9" t="str">
        <f>'1'!D16</f>
        <v>IEME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/>
      <c r="C18" s="9"/>
      <c r="D18" s="9" t="str">
        <f>'1'!D17</f>
        <v>IEME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ref="I29" si="0">(E29-SUM(F29:G29))-K29</f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Blanca Nicandria Rios Ataxca</v>
      </c>
      <c r="C38" s="40"/>
      <c r="D38" s="40"/>
      <c r="E38" s="13"/>
      <c r="F38" s="13"/>
      <c r="G38" s="40" t="s">
        <v>52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0101A</v>
      </c>
      <c r="D18" s="9" t="str">
        <f>'1'!D18</f>
        <v>MPING0101A</v>
      </c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I14" sqref="I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>
        <f>'1'!E16</f>
        <v>16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>
        <f>'1'!E17</f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68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2024-05-02T02:36:57Z</dcterms:modified>
  <cp:category/>
  <cp:contentStatus/>
</cp:coreProperties>
</file>