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Goyin Cruz\Desktop\REPORTES FEB-JUN 2024\"/>
    </mc:Choice>
  </mc:AlternateContent>
  <xr:revisionPtr revIDLastSave="0" documentId="13_ncr:1_{11D12F1C-E1A1-4282-988C-4598BC629571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MATERIA 1" sheetId="1" r:id="rId1"/>
    <sheet name="MATERIA 2" sheetId="3" r:id="rId2"/>
    <sheet name="MATERIA 3" sheetId="4" r:id="rId3"/>
    <sheet name="MATERIA 4" sheetId="5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7" i="5" l="1"/>
  <c r="Q28" i="5"/>
  <c r="Q29" i="5"/>
  <c r="Q30" i="4"/>
  <c r="Q29" i="4"/>
  <c r="Q28" i="4"/>
  <c r="Q27" i="4"/>
  <c r="Q26" i="4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9" i="5"/>
  <c r="Q9" i="4"/>
  <c r="Q9" i="1"/>
  <c r="P56" i="5" l="1"/>
  <c r="O56" i="5"/>
  <c r="N56" i="5"/>
  <c r="M56" i="5"/>
  <c r="L56" i="5"/>
  <c r="K56" i="5"/>
  <c r="J56" i="5"/>
  <c r="P55" i="5"/>
  <c r="O55" i="5"/>
  <c r="N55" i="5"/>
  <c r="M55" i="5"/>
  <c r="L55" i="5"/>
  <c r="K55" i="5"/>
  <c r="J55" i="5"/>
  <c r="P54" i="5"/>
  <c r="O54" i="5"/>
  <c r="O57" i="5" s="1"/>
  <c r="N54" i="5"/>
  <c r="M54" i="5"/>
  <c r="L54" i="5"/>
  <c r="L57" i="5" s="1"/>
  <c r="K54" i="5"/>
  <c r="K57" i="5" s="1"/>
  <c r="J54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P56" i="4"/>
  <c r="O56" i="4"/>
  <c r="N56" i="4"/>
  <c r="M56" i="4"/>
  <c r="L56" i="4"/>
  <c r="K56" i="4"/>
  <c r="J56" i="4"/>
  <c r="P55" i="4"/>
  <c r="P58" i="4" s="1"/>
  <c r="O55" i="4"/>
  <c r="N55" i="4"/>
  <c r="N58" i="4" s="1"/>
  <c r="M55" i="4"/>
  <c r="L55" i="4"/>
  <c r="K55" i="4"/>
  <c r="J55" i="4"/>
  <c r="P54" i="4"/>
  <c r="P57" i="4" s="1"/>
  <c r="O54" i="4"/>
  <c r="O57" i="4" s="1"/>
  <c r="N54" i="4"/>
  <c r="N57" i="4" s="1"/>
  <c r="M54" i="4"/>
  <c r="M57" i="4" s="1"/>
  <c r="L54" i="4"/>
  <c r="K54" i="4"/>
  <c r="K57" i="4" s="1"/>
  <c r="J54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N57" i="3" s="1"/>
  <c r="M54" i="3"/>
  <c r="M57" i="3" s="1"/>
  <c r="L54" i="3"/>
  <c r="K54" i="3"/>
  <c r="J54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L57" i="4" l="1"/>
  <c r="L58" i="4"/>
  <c r="O58" i="5"/>
  <c r="M57" i="5"/>
  <c r="M58" i="5"/>
  <c r="N57" i="5"/>
  <c r="P57" i="3"/>
  <c r="O57" i="3"/>
  <c r="L57" i="3"/>
  <c r="K57" i="3"/>
  <c r="K58" i="5"/>
  <c r="L58" i="3"/>
  <c r="N58" i="3"/>
  <c r="P58" i="3"/>
  <c r="P57" i="5"/>
  <c r="J57" i="5"/>
  <c r="Q56" i="5"/>
  <c r="J57" i="4"/>
  <c r="Q56" i="4"/>
  <c r="Q56" i="3"/>
  <c r="J57" i="3"/>
  <c r="J58" i="3"/>
  <c r="J58" i="5"/>
  <c r="K58" i="4"/>
  <c r="M58" i="4"/>
  <c r="O58" i="4"/>
  <c r="K58" i="3"/>
  <c r="M58" i="3"/>
  <c r="O58" i="3"/>
  <c r="L58" i="5"/>
  <c r="N58" i="5"/>
  <c r="P58" i="5"/>
  <c r="Q54" i="5"/>
  <c r="Q55" i="5"/>
  <c r="J58" i="4"/>
  <c r="Q54" i="4"/>
  <c r="Q55" i="4"/>
  <c r="Q54" i="3"/>
  <c r="Q55" i="3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3" l="1"/>
  <c r="Q58" i="3"/>
  <c r="Q57" i="5"/>
  <c r="Q58" i="5"/>
  <c r="Q57" i="4"/>
  <c r="Q58" i="4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10" i="1"/>
  <c r="Q11" i="1"/>
  <c r="Q12" i="1"/>
  <c r="Q13" i="1"/>
  <c r="Q14" i="1"/>
  <c r="Q15" i="1"/>
  <c r="Q16" i="1"/>
  <c r="Q17" i="1"/>
  <c r="Q18" i="1"/>
  <c r="Q19" i="1"/>
  <c r="Q20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<sst xmlns="http://schemas.openxmlformats.org/spreadsheetml/2006/main" count="798" uniqueCount="232">
  <si>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</si>
  <si>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</si>
  <si>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</si>
  <si>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</si>
  <si>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</si>
  <si>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</si>
  <si>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</si>
  <si>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</si>
  <si>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</si>
  <si>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</si>
  <si>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</si>
  <si>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</si>
  <si>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</si>
  <si>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</si>
  <si>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</si>
  <si>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</si>
  <si>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</si>
  <si>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</si>
  <si>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</si>
  <si>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</si>
  <si>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</si>
  <si>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</si>
  <si>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</si>
  <si>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</si>
  <si>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 xml:space="preserve"> GREGORIO CRUZ PASCUAL</t>
  </si>
  <si>
    <t>GREGORIO CRUZ PASCUAL</t>
  </si>
  <si>
    <t xml:space="preserve"> ALGEBRA LINEAL </t>
  </si>
  <si>
    <t xml:space="preserve">ALGEBRA LINEAL </t>
  </si>
  <si>
    <t>204-B</t>
  </si>
  <si>
    <t>ACUA SINTA JOAHAN JAEL</t>
  </si>
  <si>
    <t>COBIX QUIALA ADRIAN</t>
  </si>
  <si>
    <t>COMI COYOLT ALAN</t>
  </si>
  <si>
    <t>DE SANTIAGO PÓLITO NEMESIO</t>
  </si>
  <si>
    <t>DIAZ MENDEZ JOSE LUIS</t>
  </si>
  <si>
    <t>FARARONI CANO REY ALEXANDER</t>
  </si>
  <si>
    <t>GAMEZ DOMINGUEZ MARCO ANTONIO</t>
  </si>
  <si>
    <t>GARCIA GASPAR LEANDRO</t>
  </si>
  <si>
    <t>GOMEZ HERNANDEZ JONATHAN ISRAEL</t>
  </si>
  <si>
    <t>GOMEZ HERNANDEZ LUIS ERNESTO</t>
  </si>
  <si>
    <t>HERNANDEZ BALDERAS CHRISTOPHER ARTURO</t>
  </si>
  <si>
    <t>HERRERA ANTONIO JOSE DE JESUS</t>
  </si>
  <si>
    <t>ISIDORO VAZQUEZ JOSE AZIEL</t>
  </si>
  <si>
    <t>IXTEPAN POLITO MARCOS</t>
  </si>
  <si>
    <t>MALAGA QUINO ÁNGEL DE JESÚS</t>
  </si>
  <si>
    <t>MARTINEZ LISBETH</t>
  </si>
  <si>
    <t>MIGUELES LOPEZ BRIANA PAOLA</t>
  </si>
  <si>
    <t>QUINO BELLI CARLOS KARIM</t>
  </si>
  <si>
    <t>RODRIGUEZ LOPEZ SAUL ALDAHIR</t>
  </si>
  <si>
    <t>RUIZ SAENZ BRAYAN EMMANUEL</t>
  </si>
  <si>
    <t>SANDOVAL HUERTA ELIAS DE JESUS</t>
  </si>
  <si>
    <t>TEOBAL ORTIZ EVELYN MONSERRAT</t>
  </si>
  <si>
    <t>231U0358</t>
  </si>
  <si>
    <t>231U0366</t>
  </si>
  <si>
    <t>231U0145</t>
  </si>
  <si>
    <t>231U0367</t>
  </si>
  <si>
    <t>231U0368</t>
  </si>
  <si>
    <t>231U0371</t>
  </si>
  <si>
    <t>231U0373</t>
  </si>
  <si>
    <t>231U0374</t>
  </si>
  <si>
    <t>231U0593</t>
  </si>
  <si>
    <t>231U0375</t>
  </si>
  <si>
    <t>231U0109</t>
  </si>
  <si>
    <t>231U0376</t>
  </si>
  <si>
    <t>231U0378</t>
  </si>
  <si>
    <t>231U0039</t>
  </si>
  <si>
    <t>231U0380</t>
  </si>
  <si>
    <t>231U0381</t>
  </si>
  <si>
    <t>231U0386</t>
  </si>
  <si>
    <t>231U0394</t>
  </si>
  <si>
    <t>231U0397</t>
  </si>
  <si>
    <t>231U0398</t>
  </si>
  <si>
    <t>231U0399</t>
  </si>
  <si>
    <t>231U0400</t>
  </si>
  <si>
    <t>211-B</t>
  </si>
  <si>
    <t>CAGAL CRUZ SERGIO</t>
  </si>
  <si>
    <t>CAGAL FISCAL ALEJANDRO</t>
  </si>
  <si>
    <t>CAGAL HERNANDEZ NOE DE JESUS</t>
  </si>
  <si>
    <t>CEBALLOS SERRANO JOSE ENRIQUE</t>
  </si>
  <si>
    <t>CHACHA AMBROS ESLI GABRIELA</t>
  </si>
  <si>
    <t>CHANG POLITO MARIONY DEL CARMEN</t>
  </si>
  <si>
    <t>DOMINGUEZ ARIAS URIEL</t>
  </si>
  <si>
    <t>FERMAN ESCRIBANO VICTOR MANUEL</t>
  </si>
  <si>
    <t>FERNANDEZ AZAMAR ALAN JONUHE</t>
  </si>
  <si>
    <t>FIGUEROA GARCIA TRISTAN KALED</t>
  </si>
  <si>
    <t>IXBA CASAS JOSUE URIEL</t>
  </si>
  <si>
    <t>MELCHI CHAGALA SHARI LEILANI</t>
  </si>
  <si>
    <t>MUÑOZ GOMEZ RONALDO</t>
  </si>
  <si>
    <t>OJEDA ANTELY MARCO ANTONIO</t>
  </si>
  <si>
    <t>PALMA OCELOT FREDY ELIAS</t>
  </si>
  <si>
    <t>QUINO TEJADA ABIL JOHENDI</t>
  </si>
  <si>
    <t>SANDOVAL CORTES CELIA YAZMIN</t>
  </si>
  <si>
    <t>TEOBA MARTINEZ YAHAIRA DEL SOL</t>
  </si>
  <si>
    <t>TEOBAL CRUZ JOSE MANUEL</t>
  </si>
  <si>
    <t>TEOBAL ORTIZ AXEL DE JESUS</t>
  </si>
  <si>
    <t>VELAZCO PALMA PABLO ALEJANDRO</t>
  </si>
  <si>
    <t>231U0178</t>
  </si>
  <si>
    <t>231U0177</t>
  </si>
  <si>
    <t>231U0176</t>
  </si>
  <si>
    <t>231U0628</t>
  </si>
  <si>
    <t>231U0180</t>
  </si>
  <si>
    <t>231U0350</t>
  </si>
  <si>
    <t>231U0174</t>
  </si>
  <si>
    <t>231U0173</t>
  </si>
  <si>
    <t>231U0171</t>
  </si>
  <si>
    <t>231U0673</t>
  </si>
  <si>
    <t>231U0159</t>
  </si>
  <si>
    <t>231U0154</t>
  </si>
  <si>
    <t>231U0153</t>
  </si>
  <si>
    <t>231U0152</t>
  </si>
  <si>
    <t>231U0648</t>
  </si>
  <si>
    <t>231U0144</t>
  </si>
  <si>
    <t>231U0143</t>
  </si>
  <si>
    <t>231U0142</t>
  </si>
  <si>
    <t>231U0139</t>
  </si>
  <si>
    <t>231U0459</t>
  </si>
  <si>
    <t>231U0138</t>
  </si>
  <si>
    <t>CALCULO INTEGRAL</t>
  </si>
  <si>
    <t>204-A</t>
  </si>
  <si>
    <t>ACOSTA RODRÍGUEZ ARANZA STEPHANY</t>
  </si>
  <si>
    <t>BETAZA PEREZ EMILY JOANA</t>
  </si>
  <si>
    <t>CANCINO MENENDEZ GUADALUPE</t>
  </si>
  <si>
    <t>CATEMAXCA ORTIZ YARELI</t>
  </si>
  <si>
    <t>CONTRERAS ARAIZA ZAIDA GUADALUPE</t>
  </si>
  <si>
    <t>CRUZ AMBROSIO BRIAN JOSUE</t>
  </si>
  <si>
    <t>CRUZ CASTILLO JOSUE</t>
  </si>
  <si>
    <t>CRUZ GUTIERREZ FRANCISCO JAVIER</t>
  </si>
  <si>
    <t>ESCALERA GARCIA ORLANDO ALEXIS</t>
  </si>
  <si>
    <t>GARCIA CASADOS JEREMY</t>
  </si>
  <si>
    <t>GARCIA TOME EVELYN JANNET</t>
  </si>
  <si>
    <t>HERNANDEZ GARRIDO DIEGO</t>
  </si>
  <si>
    <t>HERNANDEZ GORGONIO ITZEL ARIDAY</t>
  </si>
  <si>
    <t>HERNANDEZ TOTO AMALIN ROMINA</t>
  </si>
  <si>
    <t>JUAN PALACIOS SARA</t>
  </si>
  <si>
    <t>LOPEZ BARRAZA ERICK ALEJANDRO</t>
  </si>
  <si>
    <t>LOPEZ MEDINA ROXANA</t>
  </si>
  <si>
    <t>MARTINEZ AGUILAR HERTZHEL RAMSES</t>
  </si>
  <si>
    <t>MARTINEZ MARCIAL DIEGO ADOLFO</t>
  </si>
  <si>
    <t>MARTINEZ PAXTIAN FERNANDO</t>
  </si>
  <si>
    <t>MIROS CALIENTE JOSE DE JESUS</t>
  </si>
  <si>
    <t>PALMA SIFUENTES DIEGO EDUARDO</t>
  </si>
  <si>
    <t>PUCHETA FLORES GIOVANNA MONSERRAT</t>
  </si>
  <si>
    <t>RODRIGUEZ ALFONSO YAHIR ABEL</t>
  </si>
  <si>
    <t>RODRIGUEZ BLANCO MELINA</t>
  </si>
  <si>
    <t>ROMERO MIMENDI AARON EMANUEL</t>
  </si>
  <si>
    <t>ZACARIAS TORRES JULIAN ARTURO</t>
  </si>
  <si>
    <t>221U0184</t>
  </si>
  <si>
    <t>231U0137</t>
  </si>
  <si>
    <t>231U0140</t>
  </si>
  <si>
    <t>231U0141</t>
  </si>
  <si>
    <t>231U0146</t>
  </si>
  <si>
    <t>231U0147</t>
  </si>
  <si>
    <t>231U0148</t>
  </si>
  <si>
    <t>231U0149</t>
  </si>
  <si>
    <t>231U0151</t>
  </si>
  <si>
    <t>231U0155</t>
  </si>
  <si>
    <t>231U0156</t>
  </si>
  <si>
    <t>231U0157</t>
  </si>
  <si>
    <t>231U0158</t>
  </si>
  <si>
    <t>221U0215</t>
  </si>
  <si>
    <t>231U0160</t>
  </si>
  <si>
    <t>231U0161</t>
  </si>
  <si>
    <t>231U0162</t>
  </si>
  <si>
    <t>231U0163</t>
  </si>
  <si>
    <t>231U0165</t>
  </si>
  <si>
    <t>231U0166</t>
  </si>
  <si>
    <t>231U0168</t>
  </si>
  <si>
    <t>231U0175</t>
  </si>
  <si>
    <t>231U0632</t>
  </si>
  <si>
    <t>231U0649</t>
  </si>
  <si>
    <t>231U0484</t>
  </si>
  <si>
    <t>231U0626</t>
  </si>
  <si>
    <t>231U0639</t>
  </si>
  <si>
    <t>ANDRADE PONCE DANIEL</t>
  </si>
  <si>
    <t>CAMPOS MARTÍNEZ CARLOS ALEXI</t>
  </si>
  <si>
    <t>CANELA JIMENEZ ERIK</t>
  </si>
  <si>
    <t>CARRION CRUZ YURIDIA JETZABETH</t>
  </si>
  <si>
    <t>CASTELLANOS COTO RAUL DE JESUS</t>
  </si>
  <si>
    <t>COBIX GARCIA JOSE EDUARDO</t>
  </si>
  <si>
    <t>CORTEZ JOAQUIN JONATHAN</t>
  </si>
  <si>
    <t>CRUZ MARTINEZ DANIEL</t>
  </si>
  <si>
    <t>DE JESUS CRUZ OSCAR</t>
  </si>
  <si>
    <t>DE LA O ROSARIO KEVIN ALEXANDER</t>
  </si>
  <si>
    <t>GARCIA COTA RAFAEL</t>
  </si>
  <si>
    <t>GUZMAN BAXIN ALEXIS</t>
  </si>
  <si>
    <t>HERNANDEZ MARTINEZ REYLI ALEXANDER</t>
  </si>
  <si>
    <t>HERNANDEZ URIBE ENRIQUE BARAQUIEL</t>
  </si>
  <si>
    <t>HERRERA SOSA JESÚS</t>
  </si>
  <si>
    <t>MARCIAL CATEMAXCA FROILAN</t>
  </si>
  <si>
    <t>MARTINEZ MARTINEZ JASIEL JESUS</t>
  </si>
  <si>
    <t>OBIL BUSTAMANTE LUIS ANGEL</t>
  </si>
  <si>
    <t>ORTEGA ANTELY FREDDY DAMIAN</t>
  </si>
  <si>
    <t>PEREZ MONTIEL JAIR</t>
  </si>
  <si>
    <t>QUINO JIMENEZ SANTOS JOSIMAR</t>
  </si>
  <si>
    <t>RODRÍGUEZ COBAXIN JESÚS</t>
  </si>
  <si>
    <t>SOLIS AZAMAR JOSE</t>
  </si>
  <si>
    <t>TORIJAS BAXIN VICENTE</t>
  </si>
  <si>
    <t>TRUJILLO PEREZ ALAN JONAS</t>
  </si>
  <si>
    <t>VELASCO CHAPOL ENRIQUE</t>
  </si>
  <si>
    <t>VELASCO VELASCO ARIANA GUADALUPE</t>
  </si>
  <si>
    <t>XOCA TEMICH ALEX</t>
  </si>
  <si>
    <t>231U0087</t>
  </si>
  <si>
    <t>231U0090</t>
  </si>
  <si>
    <t>231U0092</t>
  </si>
  <si>
    <t>231U0094</t>
  </si>
  <si>
    <t>231U0096</t>
  </si>
  <si>
    <t>231U0098</t>
  </si>
  <si>
    <t>231U0586</t>
  </si>
  <si>
    <t>231U0101</t>
  </si>
  <si>
    <t>231U0103</t>
  </si>
  <si>
    <t>231U0105</t>
  </si>
  <si>
    <t>231U0108</t>
  </si>
  <si>
    <t>231U0035</t>
  </si>
  <si>
    <t>231U0111</t>
  </si>
  <si>
    <t>231U0113</t>
  </si>
  <si>
    <t>231U0656</t>
  </si>
  <si>
    <t>231U0344</t>
  </si>
  <si>
    <t>231U0115</t>
  </si>
  <si>
    <t>231U0053</t>
  </si>
  <si>
    <t>231U0120</t>
  </si>
  <si>
    <t>231U0121</t>
  </si>
  <si>
    <t>231U0123</t>
  </si>
  <si>
    <t>231U0356</t>
  </si>
  <si>
    <t>231U0128</t>
  </si>
  <si>
    <t>231U0130</t>
  </si>
  <si>
    <t>231U0132</t>
  </si>
  <si>
    <t>231U0663</t>
  </si>
  <si>
    <t>231U0134</t>
  </si>
  <si>
    <t>231U0612</t>
  </si>
  <si>
    <t xml:space="preserve"> CALCULO VECTORIAL</t>
  </si>
  <si>
    <t>202-B</t>
  </si>
  <si>
    <t xml:space="preserve"> FEB-JUN2024</t>
  </si>
  <si>
    <t>FEB-JUN2024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</si>
</sst>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62"/>
  <sheetViews>
    <sheetView topLeftCell="B12" zoomScale="84" zoomScaleNormal="84" workbookViewId="0">
      <selection activeCell="N35" sqref="N3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0" ht="15.75" x14ac:dyDescent="0.2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20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20" x14ac:dyDescent="0.25">
      <c r="C4" t="s">
        <v>0</v>
      </c>
      <c r="D4" s="24" t="s">
        <v>116</v>
      </c>
      <c r="E4" s="24"/>
      <c r="F4" s="24"/>
      <c r="G4" s="24"/>
      <c r="I4" t="s">
        <v>1</v>
      </c>
      <c r="J4" s="25" t="s">
        <v>117</v>
      </c>
      <c r="K4" s="25"/>
      <c r="M4" t="s">
        <v>2</v>
      </c>
      <c r="N4" s="26">
        <v>45432</v>
      </c>
      <c r="O4" s="26"/>
    </row>
    <row r="5" spans="2:20" ht="6.75" customHeight="1" x14ac:dyDescent="0.25">
      <c r="D5" s="5"/>
      <c r="E5" s="5"/>
      <c r="F5" s="5"/>
      <c r="G5" s="5"/>
    </row>
    <row r="6" spans="2:20" x14ac:dyDescent="0.25">
      <c r="C6" t="s">
        <v>3</v>
      </c>
      <c r="D6" s="25" t="s">
        <v>231</v>
      </c>
      <c r="E6" s="25"/>
      <c r="F6" s="25"/>
      <c r="G6" s="25"/>
      <c r="I6" s="17" t="s">
        <v>22</v>
      </c>
      <c r="J6" s="17"/>
      <c r="K6" s="18" t="s">
        <v>24</v>
      </c>
      <c r="L6" s="18"/>
      <c r="M6" s="18"/>
      <c r="N6" s="18"/>
      <c r="O6" s="18"/>
      <c r="P6" s="18"/>
    </row>
    <row r="7" spans="2:20" ht="11.25" customHeight="1" x14ac:dyDescent="0.25"/>
    <row r="8" spans="2:20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0" x14ac:dyDescent="0.25">
      <c r="B9" s="6">
        <v>1</v>
      </c>
      <c r="C9" s="3" t="s">
        <v>145</v>
      </c>
      <c r="D9" s="28" t="s">
        <v>118</v>
      </c>
      <c r="E9" s="29" t="s">
        <v>118</v>
      </c>
      <c r="F9" s="29" t="s">
        <v>118</v>
      </c>
      <c r="G9" s="29" t="s">
        <v>118</v>
      </c>
      <c r="H9" s="29" t="s">
        <v>118</v>
      </c>
      <c r="I9" s="30" t="s">
        <v>118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0</v>
      </c>
    </row>
    <row r="10" spans="2:20" x14ac:dyDescent="0.25">
      <c r="B10" s="6">
        <f>B9+1</f>
        <v>2</v>
      </c>
      <c r="C10" s="3" t="s">
        <v>146</v>
      </c>
      <c r="D10" s="28" t="s">
        <v>119</v>
      </c>
      <c r="E10" s="29" t="s">
        <v>119</v>
      </c>
      <c r="F10" s="29" t="s">
        <v>119</v>
      </c>
      <c r="G10" s="29" t="s">
        <v>119</v>
      </c>
      <c r="H10" s="29" t="s">
        <v>119</v>
      </c>
      <c r="I10" s="30" t="s">
        <v>119</v>
      </c>
      <c r="J10" s="4">
        <v>75</v>
      </c>
      <c r="K10" s="4">
        <v>75</v>
      </c>
      <c r="L10" s="4">
        <v>75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35" si="0">SUM(J10:P10)/7</f>
        <v>32.142857142857146</v>
      </c>
    </row>
    <row r="11" spans="2:20" x14ac:dyDescent="0.25">
      <c r="B11" s="6">
        <f t="shared" ref="B11:B53" si="1">B10+1</f>
        <v>3</v>
      </c>
      <c r="C11" s="3" t="s">
        <v>147</v>
      </c>
      <c r="D11" s="28" t="s">
        <v>120</v>
      </c>
      <c r="E11" s="29" t="s">
        <v>120</v>
      </c>
      <c r="F11" s="29" t="s">
        <v>120</v>
      </c>
      <c r="G11" s="29" t="s">
        <v>120</v>
      </c>
      <c r="H11" s="29" t="s">
        <v>120</v>
      </c>
      <c r="I11" s="30" t="s">
        <v>120</v>
      </c>
      <c r="J11" s="4">
        <v>75</v>
      </c>
      <c r="K11" s="4">
        <v>75</v>
      </c>
      <c r="L11" s="4">
        <v>75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32.142857142857146</v>
      </c>
    </row>
    <row r="12" spans="2:20" x14ac:dyDescent="0.25">
      <c r="B12" s="6">
        <f t="shared" si="1"/>
        <v>4</v>
      </c>
      <c r="C12" t="s">
        <v>148</v>
      </c>
      <c r="D12" s="28" t="s">
        <v>121</v>
      </c>
      <c r="E12" s="29" t="s">
        <v>121</v>
      </c>
      <c r="F12" s="29" t="s">
        <v>121</v>
      </c>
      <c r="G12" s="29" t="s">
        <v>121</v>
      </c>
      <c r="H12" s="29" t="s">
        <v>121</v>
      </c>
      <c r="I12" s="30" t="s">
        <v>121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0</v>
      </c>
    </row>
    <row r="13" spans="2:20" x14ac:dyDescent="0.25">
      <c r="B13" s="6">
        <f t="shared" si="1"/>
        <v>5</v>
      </c>
      <c r="C13" s="3" t="s">
        <v>149</v>
      </c>
      <c r="D13" s="28" t="s">
        <v>122</v>
      </c>
      <c r="E13" s="29" t="s">
        <v>122</v>
      </c>
      <c r="F13" s="29" t="s">
        <v>122</v>
      </c>
      <c r="G13" s="29" t="s">
        <v>122</v>
      </c>
      <c r="H13" s="29" t="s">
        <v>122</v>
      </c>
      <c r="I13" s="30" t="s">
        <v>122</v>
      </c>
      <c r="J13" s="4">
        <v>85</v>
      </c>
      <c r="K13" s="4">
        <v>85</v>
      </c>
      <c r="L13" s="4">
        <v>85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36.428571428571431</v>
      </c>
    </row>
    <row r="14" spans="2:20" x14ac:dyDescent="0.25">
      <c r="B14" s="6">
        <f t="shared" si="1"/>
        <v>6</v>
      </c>
      <c r="C14" s="3" t="s">
        <v>150</v>
      </c>
      <c r="D14" s="28" t="s">
        <v>123</v>
      </c>
      <c r="E14" s="29" t="s">
        <v>123</v>
      </c>
      <c r="F14" s="29" t="s">
        <v>123</v>
      </c>
      <c r="G14" s="29" t="s">
        <v>123</v>
      </c>
      <c r="H14" s="29" t="s">
        <v>123</v>
      </c>
      <c r="I14" s="30" t="s">
        <v>123</v>
      </c>
      <c r="J14" s="4">
        <v>80</v>
      </c>
      <c r="K14" s="4">
        <v>80</v>
      </c>
      <c r="L14" s="4">
        <v>80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34.285714285714285</v>
      </c>
      <c r="T14" s="1"/>
    </row>
    <row r="15" spans="2:20" x14ac:dyDescent="0.25">
      <c r="B15" s="6">
        <f t="shared" si="1"/>
        <v>7</v>
      </c>
      <c r="C15" t="s">
        <v>151</v>
      </c>
      <c r="D15" s="28" t="s">
        <v>124</v>
      </c>
      <c r="E15" s="29" t="s">
        <v>124</v>
      </c>
      <c r="F15" s="29" t="s">
        <v>124</v>
      </c>
      <c r="G15" s="29" t="s">
        <v>124</v>
      </c>
      <c r="H15" s="29" t="s">
        <v>124</v>
      </c>
      <c r="I15" s="30" t="s">
        <v>124</v>
      </c>
      <c r="J15" s="4">
        <v>80</v>
      </c>
      <c r="K15" s="4">
        <v>80</v>
      </c>
      <c r="L15" s="4">
        <v>80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34.285714285714285</v>
      </c>
      <c r="T15" s="1"/>
    </row>
    <row r="16" spans="2:20" x14ac:dyDescent="0.25">
      <c r="B16" s="6">
        <f t="shared" si="1"/>
        <v>8</v>
      </c>
      <c r="C16" s="3" t="s">
        <v>152</v>
      </c>
      <c r="D16" s="28" t="s">
        <v>125</v>
      </c>
      <c r="E16" s="29" t="s">
        <v>125</v>
      </c>
      <c r="F16" s="29" t="s">
        <v>125</v>
      </c>
      <c r="G16" s="29" t="s">
        <v>125</v>
      </c>
      <c r="H16" s="29" t="s">
        <v>125</v>
      </c>
      <c r="I16" s="30" t="s">
        <v>125</v>
      </c>
      <c r="J16" s="4">
        <v>70</v>
      </c>
      <c r="K16" s="4">
        <v>70</v>
      </c>
      <c r="L16" s="4">
        <v>70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30</v>
      </c>
      <c r="T16" s="1"/>
    </row>
    <row r="17" spans="2:20" x14ac:dyDescent="0.25">
      <c r="B17" s="6">
        <f t="shared" si="1"/>
        <v>9</v>
      </c>
      <c r="C17" s="3" t="s">
        <v>153</v>
      </c>
      <c r="D17" s="28" t="s">
        <v>126</v>
      </c>
      <c r="E17" s="29" t="s">
        <v>126</v>
      </c>
      <c r="F17" s="29" t="s">
        <v>126</v>
      </c>
      <c r="G17" s="29" t="s">
        <v>126</v>
      </c>
      <c r="H17" s="29" t="s">
        <v>126</v>
      </c>
      <c r="I17" s="30" t="s">
        <v>126</v>
      </c>
      <c r="J17" s="4">
        <v>75</v>
      </c>
      <c r="K17" s="4">
        <v>75</v>
      </c>
      <c r="L17" s="4">
        <v>75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32.142857142857146</v>
      </c>
      <c r="T17" s="1"/>
    </row>
    <row r="18" spans="2:20" x14ac:dyDescent="0.25">
      <c r="B18" s="6">
        <f t="shared" si="1"/>
        <v>10</v>
      </c>
      <c r="C18" s="3" t="s">
        <v>154</v>
      </c>
      <c r="D18" s="28" t="s">
        <v>127</v>
      </c>
      <c r="E18" s="29" t="s">
        <v>127</v>
      </c>
      <c r="F18" s="29" t="s">
        <v>127</v>
      </c>
      <c r="G18" s="29" t="s">
        <v>127</v>
      </c>
      <c r="H18" s="29" t="s">
        <v>127</v>
      </c>
      <c r="I18" s="30" t="s">
        <v>127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0</v>
      </c>
      <c r="T18" s="1"/>
    </row>
    <row r="19" spans="2:20" x14ac:dyDescent="0.25">
      <c r="B19" s="6">
        <f t="shared" si="1"/>
        <v>11</v>
      </c>
      <c r="C19" s="3" t="s">
        <v>155</v>
      </c>
      <c r="D19" s="28" t="s">
        <v>128</v>
      </c>
      <c r="E19" s="29" t="s">
        <v>128</v>
      </c>
      <c r="F19" s="29" t="s">
        <v>128</v>
      </c>
      <c r="G19" s="29" t="s">
        <v>128</v>
      </c>
      <c r="H19" s="29" t="s">
        <v>128</v>
      </c>
      <c r="I19" s="30" t="s">
        <v>128</v>
      </c>
      <c r="J19" s="4">
        <v>70</v>
      </c>
      <c r="K19" s="4">
        <v>70</v>
      </c>
      <c r="L19" s="4">
        <v>70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30</v>
      </c>
      <c r="T19" s="1"/>
    </row>
    <row r="20" spans="2:20" x14ac:dyDescent="0.25">
      <c r="B20" s="6">
        <f t="shared" si="1"/>
        <v>12</v>
      </c>
      <c r="C20" s="3" t="s">
        <v>156</v>
      </c>
      <c r="D20" s="28" t="s">
        <v>129</v>
      </c>
      <c r="E20" s="29" t="s">
        <v>129</v>
      </c>
      <c r="F20" s="29" t="s">
        <v>129</v>
      </c>
      <c r="G20" s="29" t="s">
        <v>129</v>
      </c>
      <c r="H20" s="29" t="s">
        <v>129</v>
      </c>
      <c r="I20" s="30" t="s">
        <v>129</v>
      </c>
      <c r="J20" s="4">
        <v>75</v>
      </c>
      <c r="K20" s="4">
        <v>75</v>
      </c>
      <c r="L20" s="4">
        <v>75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32.142857142857146</v>
      </c>
      <c r="T20" s="1"/>
    </row>
    <row r="21" spans="2:20" x14ac:dyDescent="0.25">
      <c r="B21" s="6">
        <f t="shared" si="1"/>
        <v>13</v>
      </c>
      <c r="C21" s="3" t="s">
        <v>157</v>
      </c>
      <c r="D21" s="28" t="s">
        <v>130</v>
      </c>
      <c r="E21" s="29" t="s">
        <v>130</v>
      </c>
      <c r="F21" s="29" t="s">
        <v>130</v>
      </c>
      <c r="G21" s="29" t="s">
        <v>130</v>
      </c>
      <c r="H21" s="29" t="s">
        <v>130</v>
      </c>
      <c r="I21" s="30" t="s">
        <v>130</v>
      </c>
      <c r="J21" s="4">
        <v>80</v>
      </c>
      <c r="K21" s="4">
        <v>80</v>
      </c>
      <c r="L21" s="4">
        <v>80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34.285714285714285</v>
      </c>
      <c r="T21" s="1"/>
    </row>
    <row r="22" spans="2:20" x14ac:dyDescent="0.25">
      <c r="B22" s="6">
        <f t="shared" si="1"/>
        <v>14</v>
      </c>
      <c r="C22" s="3" t="s">
        <v>158</v>
      </c>
      <c r="D22" s="28" t="s">
        <v>131</v>
      </c>
      <c r="E22" s="29" t="s">
        <v>131</v>
      </c>
      <c r="F22" s="29" t="s">
        <v>131</v>
      </c>
      <c r="G22" s="29" t="s">
        <v>131</v>
      </c>
      <c r="H22" s="29" t="s">
        <v>131</v>
      </c>
      <c r="I22" s="30" t="s">
        <v>131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0</v>
      </c>
      <c r="T22" s="1"/>
    </row>
    <row r="23" spans="2:20" x14ac:dyDescent="0.25">
      <c r="B23" s="6">
        <f t="shared" si="1"/>
        <v>15</v>
      </c>
      <c r="C23" s="3" t="s">
        <v>159</v>
      </c>
      <c r="D23" s="28" t="s">
        <v>132</v>
      </c>
      <c r="E23" s="29" t="s">
        <v>132</v>
      </c>
      <c r="F23" s="29" t="s">
        <v>132</v>
      </c>
      <c r="G23" s="29" t="s">
        <v>132</v>
      </c>
      <c r="H23" s="29" t="s">
        <v>132</v>
      </c>
      <c r="I23" s="30" t="s">
        <v>132</v>
      </c>
      <c r="J23" s="4">
        <v>70</v>
      </c>
      <c r="K23" s="4">
        <v>70</v>
      </c>
      <c r="L23" s="4">
        <v>70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30</v>
      </c>
      <c r="T23" s="1"/>
    </row>
    <row r="24" spans="2:20" x14ac:dyDescent="0.25">
      <c r="B24" s="6">
        <f t="shared" si="1"/>
        <v>16</v>
      </c>
      <c r="C24" s="3" t="s">
        <v>160</v>
      </c>
      <c r="D24" s="28" t="s">
        <v>133</v>
      </c>
      <c r="E24" s="29" t="s">
        <v>133</v>
      </c>
      <c r="F24" s="29" t="s">
        <v>133</v>
      </c>
      <c r="G24" s="29" t="s">
        <v>133</v>
      </c>
      <c r="H24" s="29" t="s">
        <v>133</v>
      </c>
      <c r="I24" s="30" t="s">
        <v>133</v>
      </c>
      <c r="J24" s="4">
        <v>80</v>
      </c>
      <c r="K24" s="4">
        <v>80</v>
      </c>
      <c r="L24" s="4">
        <v>80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34.285714285714285</v>
      </c>
      <c r="T24" s="1"/>
    </row>
    <row r="25" spans="2:20" x14ac:dyDescent="0.25">
      <c r="B25" s="6">
        <f t="shared" si="1"/>
        <v>17</v>
      </c>
      <c r="C25" s="3" t="s">
        <v>161</v>
      </c>
      <c r="D25" s="28" t="s">
        <v>134</v>
      </c>
      <c r="E25" s="29" t="s">
        <v>134</v>
      </c>
      <c r="F25" s="29" t="s">
        <v>134</v>
      </c>
      <c r="G25" s="29" t="s">
        <v>134</v>
      </c>
      <c r="H25" s="29" t="s">
        <v>134</v>
      </c>
      <c r="I25" s="30" t="s">
        <v>134</v>
      </c>
      <c r="J25" s="4">
        <v>80</v>
      </c>
      <c r="K25" s="4">
        <v>80</v>
      </c>
      <c r="L25" s="4">
        <v>80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34.285714285714285</v>
      </c>
      <c r="T25" s="1"/>
    </row>
    <row r="26" spans="2:20" x14ac:dyDescent="0.25">
      <c r="B26" s="6">
        <f t="shared" si="1"/>
        <v>18</v>
      </c>
      <c r="C26" s="3" t="s">
        <v>162</v>
      </c>
      <c r="D26" s="28" t="s">
        <v>135</v>
      </c>
      <c r="E26" s="29" t="s">
        <v>135</v>
      </c>
      <c r="F26" s="29" t="s">
        <v>135</v>
      </c>
      <c r="G26" s="29" t="s">
        <v>135</v>
      </c>
      <c r="H26" s="29" t="s">
        <v>135</v>
      </c>
      <c r="I26" s="30" t="s">
        <v>135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0</v>
      </c>
      <c r="T26" s="1"/>
    </row>
    <row r="27" spans="2:20" x14ac:dyDescent="0.25">
      <c r="B27" s="6">
        <f t="shared" si="1"/>
        <v>19</v>
      </c>
      <c r="C27" s="3" t="s">
        <v>163</v>
      </c>
      <c r="D27" s="28" t="s">
        <v>136</v>
      </c>
      <c r="E27" s="29" t="s">
        <v>136</v>
      </c>
      <c r="F27" s="29" t="s">
        <v>136</v>
      </c>
      <c r="G27" s="29" t="s">
        <v>136</v>
      </c>
      <c r="H27" s="29" t="s">
        <v>136</v>
      </c>
      <c r="I27" s="30" t="s">
        <v>136</v>
      </c>
      <c r="J27" s="4">
        <v>70</v>
      </c>
      <c r="K27" s="4">
        <v>70</v>
      </c>
      <c r="L27" s="4">
        <v>70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30</v>
      </c>
      <c r="T27" s="1"/>
    </row>
    <row r="28" spans="2:20" x14ac:dyDescent="0.25">
      <c r="B28" s="6">
        <f t="shared" si="1"/>
        <v>20</v>
      </c>
      <c r="C28" s="3" t="s">
        <v>164</v>
      </c>
      <c r="D28" s="28" t="s">
        <v>137</v>
      </c>
      <c r="E28" s="29" t="s">
        <v>137</v>
      </c>
      <c r="F28" s="29" t="s">
        <v>137</v>
      </c>
      <c r="G28" s="29" t="s">
        <v>137</v>
      </c>
      <c r="H28" s="29" t="s">
        <v>137</v>
      </c>
      <c r="I28" s="30" t="s">
        <v>137</v>
      </c>
      <c r="J28" s="4">
        <v>85</v>
      </c>
      <c r="K28" s="4">
        <v>85</v>
      </c>
      <c r="L28" s="4">
        <v>85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36.428571428571431</v>
      </c>
      <c r="T28" s="1"/>
    </row>
    <row r="29" spans="2:20" x14ac:dyDescent="0.25">
      <c r="B29" s="6">
        <f t="shared" si="1"/>
        <v>21</v>
      </c>
      <c r="C29" s="3" t="s">
        <v>165</v>
      </c>
      <c r="D29" s="28" t="s">
        <v>138</v>
      </c>
      <c r="E29" s="29" t="s">
        <v>138</v>
      </c>
      <c r="F29" s="29" t="s">
        <v>138</v>
      </c>
      <c r="G29" s="29" t="s">
        <v>138</v>
      </c>
      <c r="H29" s="29" t="s">
        <v>138</v>
      </c>
      <c r="I29" s="30" t="s">
        <v>138</v>
      </c>
      <c r="J29" s="4">
        <v>80</v>
      </c>
      <c r="K29" s="4">
        <v>80</v>
      </c>
      <c r="L29" s="4">
        <v>80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34.285714285714285</v>
      </c>
      <c r="T29" s="1"/>
    </row>
    <row r="30" spans="2:20" x14ac:dyDescent="0.25">
      <c r="B30" s="6">
        <f t="shared" si="1"/>
        <v>22</v>
      </c>
      <c r="C30" s="3" t="s">
        <v>166</v>
      </c>
      <c r="D30" s="28" t="s">
        <v>139</v>
      </c>
      <c r="E30" s="29" t="s">
        <v>139</v>
      </c>
      <c r="F30" s="29" t="s">
        <v>139</v>
      </c>
      <c r="G30" s="29" t="s">
        <v>139</v>
      </c>
      <c r="H30" s="29" t="s">
        <v>139</v>
      </c>
      <c r="I30" s="30" t="s">
        <v>139</v>
      </c>
      <c r="J30" s="4">
        <v>90</v>
      </c>
      <c r="K30" s="4">
        <v>90</v>
      </c>
      <c r="L30" s="4">
        <v>90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38.571428571428569</v>
      </c>
      <c r="T30" s="1"/>
    </row>
    <row r="31" spans="2:20" x14ac:dyDescent="0.25">
      <c r="B31" s="6">
        <f t="shared" si="1"/>
        <v>23</v>
      </c>
      <c r="C31" s="3" t="s">
        <v>167</v>
      </c>
      <c r="D31" s="28" t="s">
        <v>140</v>
      </c>
      <c r="E31" s="29" t="s">
        <v>140</v>
      </c>
      <c r="F31" s="29" t="s">
        <v>140</v>
      </c>
      <c r="G31" s="29" t="s">
        <v>140</v>
      </c>
      <c r="H31" s="29" t="s">
        <v>140</v>
      </c>
      <c r="I31" s="30" t="s">
        <v>140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0</v>
      </c>
      <c r="T31" s="1"/>
    </row>
    <row r="32" spans="2:20" x14ac:dyDescent="0.25">
      <c r="B32" s="6">
        <f t="shared" si="1"/>
        <v>24</v>
      </c>
      <c r="C32" s="3" t="s">
        <v>168</v>
      </c>
      <c r="D32" s="28" t="s">
        <v>141</v>
      </c>
      <c r="E32" s="29" t="s">
        <v>141</v>
      </c>
      <c r="F32" s="29" t="s">
        <v>141</v>
      </c>
      <c r="G32" s="29" t="s">
        <v>141</v>
      </c>
      <c r="H32" s="29" t="s">
        <v>141</v>
      </c>
      <c r="I32" s="30" t="s">
        <v>141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0</v>
      </c>
      <c r="T32" s="1"/>
    </row>
    <row r="33" spans="2:20" x14ac:dyDescent="0.25">
      <c r="B33" s="6">
        <f t="shared" si="1"/>
        <v>25</v>
      </c>
      <c r="C33" s="6" t="s">
        <v>169</v>
      </c>
      <c r="D33" s="33" t="s">
        <v>142</v>
      </c>
      <c r="E33" s="33" t="s">
        <v>142</v>
      </c>
      <c r="F33" s="33" t="s">
        <v>142</v>
      </c>
      <c r="G33" s="33" t="s">
        <v>142</v>
      </c>
      <c r="H33" s="33" t="s">
        <v>142</v>
      </c>
      <c r="I33" s="33" t="s">
        <v>142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0</v>
      </c>
      <c r="T33" s="1"/>
    </row>
    <row r="34" spans="2:20" x14ac:dyDescent="0.25">
      <c r="B34" s="6">
        <f t="shared" si="1"/>
        <v>26</v>
      </c>
      <c r="C34" s="6" t="s">
        <v>170</v>
      </c>
      <c r="D34" s="33" t="s">
        <v>143</v>
      </c>
      <c r="E34" s="33" t="s">
        <v>143</v>
      </c>
      <c r="F34" s="33" t="s">
        <v>143</v>
      </c>
      <c r="G34" s="33" t="s">
        <v>143</v>
      </c>
      <c r="H34" s="33" t="s">
        <v>143</v>
      </c>
      <c r="I34" s="33" t="s">
        <v>143</v>
      </c>
      <c r="J34" s="4">
        <v>70</v>
      </c>
      <c r="K34" s="4">
        <v>70</v>
      </c>
      <c r="L34" s="4">
        <v>70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30</v>
      </c>
      <c r="T34" s="1"/>
    </row>
    <row r="35" spans="2:20" x14ac:dyDescent="0.25">
      <c r="B35" s="6">
        <f t="shared" si="1"/>
        <v>27</v>
      </c>
      <c r="C35" s="6" t="s">
        <v>171</v>
      </c>
      <c r="D35" s="33" t="s">
        <v>144</v>
      </c>
      <c r="E35" s="33" t="s">
        <v>144</v>
      </c>
      <c r="F35" s="33" t="s">
        <v>144</v>
      </c>
      <c r="G35" s="33" t="s">
        <v>144</v>
      </c>
      <c r="H35" s="33" t="s">
        <v>144</v>
      </c>
      <c r="I35" s="33" t="s">
        <v>144</v>
      </c>
      <c r="J35" s="4">
        <v>70</v>
      </c>
      <c r="K35" s="4">
        <v>70</v>
      </c>
      <c r="L35" s="4">
        <v>70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30</v>
      </c>
      <c r="T35" s="1"/>
    </row>
    <row r="36" spans="2:20" x14ac:dyDescent="0.25">
      <c r="B36" s="6">
        <f t="shared" si="1"/>
        <v>28</v>
      </c>
      <c r="C36" s="6"/>
      <c r="D36" s="32"/>
      <c r="E36" s="32"/>
      <c r="F36" s="32"/>
      <c r="G36" s="32"/>
      <c r="H36" s="32"/>
      <c r="I36" s="32"/>
      <c r="J36" s="4"/>
      <c r="K36" s="4"/>
      <c r="L36" s="4"/>
      <c r="M36" s="4"/>
      <c r="N36" s="4"/>
      <c r="O36" s="4"/>
      <c r="P36" s="4"/>
      <c r="Q36" s="10"/>
      <c r="T36" s="1"/>
    </row>
    <row r="37" spans="2:20" x14ac:dyDescent="0.25">
      <c r="B37" s="6">
        <f t="shared" si="1"/>
        <v>29</v>
      </c>
      <c r="C37" s="6"/>
      <c r="D37" s="32"/>
      <c r="E37" s="32"/>
      <c r="F37" s="32"/>
      <c r="G37" s="32"/>
      <c r="H37" s="32"/>
      <c r="I37" s="32"/>
      <c r="J37" s="4"/>
      <c r="K37" s="4"/>
      <c r="L37" s="4"/>
      <c r="M37" s="4"/>
      <c r="N37" s="4"/>
      <c r="O37" s="4"/>
      <c r="P37" s="4"/>
      <c r="Q37" s="10"/>
      <c r="T37" s="1"/>
    </row>
    <row r="38" spans="2:20" x14ac:dyDescent="0.25">
      <c r="B38" s="6">
        <f t="shared" si="1"/>
        <v>30</v>
      </c>
      <c r="C38" s="6"/>
      <c r="D38" s="32"/>
      <c r="E38" s="32"/>
      <c r="F38" s="32"/>
      <c r="G38" s="32"/>
      <c r="H38" s="32"/>
      <c r="I38" s="32"/>
      <c r="J38" s="4"/>
      <c r="K38" s="4"/>
      <c r="L38" s="4"/>
      <c r="M38" s="4"/>
      <c r="N38" s="4"/>
      <c r="O38" s="4"/>
      <c r="P38" s="4"/>
      <c r="Q38" s="10"/>
      <c r="T38" s="1"/>
    </row>
    <row r="39" spans="2:20" x14ac:dyDescent="0.25">
      <c r="B39" s="6">
        <f t="shared" si="1"/>
        <v>31</v>
      </c>
      <c r="C39" s="6"/>
      <c r="D39" s="32"/>
      <c r="E39" s="32"/>
      <c r="F39" s="32"/>
      <c r="G39" s="32"/>
      <c r="H39" s="32"/>
      <c r="I39" s="32"/>
      <c r="J39" s="4"/>
      <c r="K39" s="4"/>
      <c r="L39" s="4"/>
      <c r="M39" s="4"/>
      <c r="N39" s="4"/>
      <c r="O39" s="4"/>
      <c r="P39" s="4"/>
      <c r="Q39" s="10"/>
      <c r="T39" s="1"/>
    </row>
    <row r="40" spans="2:20" x14ac:dyDescent="0.25">
      <c r="B40" s="6">
        <f t="shared" si="1"/>
        <v>32</v>
      </c>
      <c r="C40" s="6"/>
      <c r="D40" s="32"/>
      <c r="E40" s="32"/>
      <c r="F40" s="32"/>
      <c r="G40" s="32"/>
      <c r="H40" s="32"/>
      <c r="I40" s="32"/>
      <c r="J40" s="4"/>
      <c r="K40" s="4"/>
      <c r="L40" s="4"/>
      <c r="M40" s="4"/>
      <c r="N40" s="4"/>
      <c r="O40" s="4"/>
      <c r="P40" s="4"/>
      <c r="Q40" s="10"/>
      <c r="T40" s="1"/>
    </row>
    <row r="41" spans="2:20" x14ac:dyDescent="0.25">
      <c r="B41" s="6">
        <f t="shared" si="1"/>
        <v>33</v>
      </c>
      <c r="C41" s="6"/>
      <c r="D41" s="32"/>
      <c r="E41" s="32"/>
      <c r="F41" s="32"/>
      <c r="G41" s="32"/>
      <c r="H41" s="32"/>
      <c r="I41" s="32"/>
      <c r="J41" s="4"/>
      <c r="K41" s="4"/>
      <c r="L41" s="4"/>
      <c r="M41" s="4"/>
      <c r="N41" s="4"/>
      <c r="O41" s="4"/>
      <c r="P41" s="4"/>
      <c r="Q41" s="10"/>
    </row>
    <row r="42" spans="2:20" x14ac:dyDescent="0.25">
      <c r="B42" s="6">
        <f t="shared" si="1"/>
        <v>34</v>
      </c>
      <c r="C42" s="6"/>
      <c r="D42" s="32"/>
      <c r="E42" s="32"/>
      <c r="F42" s="32"/>
      <c r="G42" s="32"/>
      <c r="H42" s="32"/>
      <c r="I42" s="32"/>
      <c r="J42" s="4"/>
      <c r="K42" s="4"/>
      <c r="L42" s="4"/>
      <c r="M42" s="4"/>
      <c r="N42" s="4"/>
      <c r="O42" s="4"/>
      <c r="P42" s="4"/>
      <c r="Q42" s="10"/>
    </row>
    <row r="43" spans="2:20" x14ac:dyDescent="0.25">
      <c r="B43" s="6">
        <f t="shared" si="1"/>
        <v>35</v>
      </c>
      <c r="C43" s="6"/>
      <c r="D43" s="32"/>
      <c r="E43" s="32"/>
      <c r="F43" s="32"/>
      <c r="G43" s="32"/>
      <c r="H43" s="32"/>
      <c r="I43" s="32"/>
      <c r="J43" s="4"/>
      <c r="K43" s="4"/>
      <c r="L43" s="4"/>
      <c r="M43" s="4"/>
      <c r="N43" s="4"/>
      <c r="O43" s="4"/>
      <c r="P43" s="4"/>
      <c r="Q43" s="10"/>
    </row>
    <row r="44" spans="2:20" x14ac:dyDescent="0.25">
      <c r="B44" s="6">
        <f t="shared" si="1"/>
        <v>36</v>
      </c>
      <c r="C44" s="6"/>
      <c r="D44" s="32"/>
      <c r="E44" s="32"/>
      <c r="F44" s="32"/>
      <c r="G44" s="32"/>
      <c r="H44" s="32"/>
      <c r="I44" s="32"/>
      <c r="J44" s="4"/>
      <c r="K44" s="4"/>
      <c r="L44" s="4"/>
      <c r="M44" s="4"/>
      <c r="N44" s="4"/>
      <c r="O44" s="4"/>
      <c r="P44" s="4"/>
      <c r="Q44" s="10"/>
    </row>
    <row r="45" spans="2:20" x14ac:dyDescent="0.25">
      <c r="B45" s="6">
        <f t="shared" si="1"/>
        <v>37</v>
      </c>
      <c r="C45" s="7"/>
      <c r="D45" s="32"/>
      <c r="E45" s="32"/>
      <c r="F45" s="32"/>
      <c r="G45" s="32"/>
      <c r="H45" s="32"/>
      <c r="I45" s="32"/>
      <c r="J45" s="4"/>
      <c r="K45" s="4"/>
      <c r="L45" s="4"/>
      <c r="M45" s="4"/>
      <c r="N45" s="4"/>
      <c r="O45" s="4"/>
      <c r="P45" s="4"/>
      <c r="Q45" s="10"/>
    </row>
    <row r="46" spans="2:20" x14ac:dyDescent="0.25">
      <c r="B46" s="6">
        <f t="shared" si="1"/>
        <v>38</v>
      </c>
      <c r="C46" s="7"/>
      <c r="D46" s="32"/>
      <c r="E46" s="32"/>
      <c r="F46" s="32"/>
      <c r="G46" s="32"/>
      <c r="H46" s="32"/>
      <c r="I46" s="32"/>
      <c r="J46" s="4"/>
      <c r="K46" s="4"/>
      <c r="L46" s="4"/>
      <c r="M46" s="4"/>
      <c r="N46" s="4"/>
      <c r="O46" s="4"/>
      <c r="P46" s="4"/>
      <c r="Q46" s="10"/>
    </row>
    <row r="47" spans="2:20" x14ac:dyDescent="0.25">
      <c r="B47" s="6">
        <f t="shared" si="1"/>
        <v>39</v>
      </c>
      <c r="C47" s="7"/>
      <c r="D47" s="32"/>
      <c r="E47" s="32"/>
      <c r="F47" s="32"/>
      <c r="G47" s="32"/>
      <c r="H47" s="32"/>
      <c r="I47" s="32"/>
      <c r="J47" s="4"/>
      <c r="K47" s="4"/>
      <c r="L47" s="4"/>
      <c r="M47" s="4"/>
      <c r="N47" s="4"/>
      <c r="O47" s="4"/>
      <c r="P47" s="4"/>
      <c r="Q47" s="10"/>
    </row>
    <row r="48" spans="2:20" x14ac:dyDescent="0.25">
      <c r="B48" s="6">
        <f t="shared" si="1"/>
        <v>40</v>
      </c>
      <c r="C48" s="7"/>
      <c r="D48" s="32"/>
      <c r="E48" s="32"/>
      <c r="F48" s="32"/>
      <c r="G48" s="32"/>
      <c r="H48" s="32"/>
      <c r="I48" s="32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32"/>
      <c r="E49" s="32"/>
      <c r="F49" s="32"/>
      <c r="G49" s="32"/>
      <c r="H49" s="32"/>
      <c r="I49" s="32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32"/>
      <c r="E50" s="32"/>
      <c r="F50" s="32"/>
      <c r="G50" s="32"/>
      <c r="H50" s="32"/>
      <c r="I50" s="32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32"/>
      <c r="E51" s="32"/>
      <c r="F51" s="32"/>
      <c r="G51" s="32"/>
      <c r="H51" s="32"/>
      <c r="I51" s="32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32"/>
      <c r="E52" s="32"/>
      <c r="F52" s="32"/>
      <c r="G52" s="32"/>
      <c r="H52" s="32"/>
      <c r="I52" s="32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34"/>
      <c r="E53" s="35"/>
      <c r="F53" s="35"/>
      <c r="G53" s="35"/>
      <c r="H53" s="35"/>
      <c r="I53" s="36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7"/>
      <c r="D54" s="17"/>
      <c r="E54" s="1"/>
      <c r="H54" s="20" t="s">
        <v>19</v>
      </c>
      <c r="I54" s="20"/>
      <c r="J54" s="11">
        <f>COUNTIF(J9:J53,"&gt;=70")</f>
        <v>19</v>
      </c>
      <c r="K54" s="11">
        <f t="shared" ref="K54:P54" si="2">COUNTIF(K9:K53,"&gt;=70")</f>
        <v>19</v>
      </c>
      <c r="L54" s="11">
        <f t="shared" si="2"/>
        <v>19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17"/>
      <c r="D55" s="17"/>
      <c r="E55" s="8"/>
      <c r="H55" s="21" t="s">
        <v>20</v>
      </c>
      <c r="I55" s="21"/>
      <c r="J55" s="12">
        <f>COUNTIF(J9:J53,"&lt;70")</f>
        <v>8</v>
      </c>
      <c r="K55" s="12">
        <f t="shared" ref="K55:Q55" si="4">COUNTIF(K9:K53,"&lt;70")</f>
        <v>8</v>
      </c>
      <c r="L55" s="12">
        <f t="shared" si="4"/>
        <v>8</v>
      </c>
      <c r="M55" s="12">
        <f t="shared" si="4"/>
        <v>27</v>
      </c>
      <c r="N55" s="12">
        <f t="shared" si="4"/>
        <v>27</v>
      </c>
      <c r="O55" s="12">
        <f t="shared" si="4"/>
        <v>27</v>
      </c>
      <c r="P55" s="12">
        <f t="shared" si="4"/>
        <v>27</v>
      </c>
      <c r="Q55" s="12">
        <f t="shared" si="4"/>
        <v>27</v>
      </c>
    </row>
    <row r="56" spans="2:17" x14ac:dyDescent="0.25">
      <c r="C56" s="17"/>
      <c r="D56" s="17"/>
      <c r="E56" s="17"/>
      <c r="H56" s="21" t="s">
        <v>21</v>
      </c>
      <c r="I56" s="21"/>
      <c r="J56" s="12">
        <f>COUNT(J9:J53)</f>
        <v>27</v>
      </c>
      <c r="K56" s="12">
        <f t="shared" ref="K56:Q56" si="5">COUNT(K9:K53)</f>
        <v>27</v>
      </c>
      <c r="L56" s="12">
        <f t="shared" si="5"/>
        <v>27</v>
      </c>
      <c r="M56" s="12">
        <f t="shared" si="5"/>
        <v>27</v>
      </c>
      <c r="N56" s="12">
        <f t="shared" si="5"/>
        <v>27</v>
      </c>
      <c r="O56" s="12">
        <f t="shared" si="5"/>
        <v>27</v>
      </c>
      <c r="P56" s="12">
        <f t="shared" si="5"/>
        <v>27</v>
      </c>
      <c r="Q56" s="12">
        <f t="shared" si="5"/>
        <v>27</v>
      </c>
    </row>
    <row r="57" spans="2:17" x14ac:dyDescent="0.25">
      <c r="C57" s="17"/>
      <c r="D57" s="17"/>
      <c r="E57" s="1"/>
      <c r="H57" s="22" t="s">
        <v>16</v>
      </c>
      <c r="I57" s="22"/>
      <c r="J57" s="13">
        <f>J54/J56</f>
        <v>0.70370370370370372</v>
      </c>
      <c r="K57" s="14">
        <f t="shared" ref="K57:Q57" si="6">K54/K56</f>
        <v>0.70370370370370372</v>
      </c>
      <c r="L57" s="14">
        <f t="shared" si="6"/>
        <v>0.70370370370370372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17"/>
      <c r="D58" s="17"/>
      <c r="E58" s="1"/>
      <c r="H58" s="22" t="s">
        <v>17</v>
      </c>
      <c r="I58" s="22"/>
      <c r="J58" s="13">
        <f>J55/J56</f>
        <v>0.29629629629629628</v>
      </c>
      <c r="K58" s="13">
        <f t="shared" ref="K58:Q58" si="7">K55/K56</f>
        <v>0.29629629629629628</v>
      </c>
      <c r="L58" s="14">
        <f t="shared" si="7"/>
        <v>0.29629629629629628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23"/>
      <c r="K61" s="23"/>
      <c r="L61" s="23"/>
      <c r="M61" s="23"/>
      <c r="N61" s="23"/>
      <c r="O61" s="23"/>
      <c r="P61" s="23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U62"/>
  <sheetViews>
    <sheetView topLeftCell="A14" zoomScale="84" zoomScaleNormal="84" workbookViewId="0">
      <selection activeCell="D37" sqref="D37:I3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4" t="s">
        <v>228</v>
      </c>
      <c r="E4" s="24"/>
      <c r="F4" s="24"/>
      <c r="G4" s="24"/>
      <c r="I4" t="s">
        <v>1</v>
      </c>
      <c r="J4" s="25" t="s">
        <v>229</v>
      </c>
      <c r="K4" s="25"/>
      <c r="M4" t="s">
        <v>2</v>
      </c>
      <c r="N4" s="26">
        <v>45432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231</v>
      </c>
      <c r="E6" s="25"/>
      <c r="F6" s="25"/>
      <c r="G6" s="25"/>
      <c r="I6" s="17" t="s">
        <v>22</v>
      </c>
      <c r="J6" s="17"/>
      <c r="K6" s="18" t="s">
        <v>25</v>
      </c>
      <c r="L6" s="18"/>
      <c r="M6" s="18"/>
      <c r="N6" s="18"/>
      <c r="O6" s="18"/>
      <c r="P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t="s">
        <v>200</v>
      </c>
      <c r="D9" s="33" t="s">
        <v>172</v>
      </c>
      <c r="E9" s="33" t="s">
        <v>172</v>
      </c>
      <c r="F9" s="33" t="s">
        <v>172</v>
      </c>
      <c r="G9" s="33" t="s">
        <v>172</v>
      </c>
      <c r="H9" s="33" t="s">
        <v>172</v>
      </c>
      <c r="I9" s="33" t="s">
        <v>172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0</v>
      </c>
    </row>
    <row r="10" spans="2:18" x14ac:dyDescent="0.25">
      <c r="B10" s="6">
        <f>B9+1</f>
        <v>2</v>
      </c>
      <c r="C10" t="s">
        <v>201</v>
      </c>
      <c r="D10" s="33" t="s">
        <v>173</v>
      </c>
      <c r="E10" s="33" t="s">
        <v>173</v>
      </c>
      <c r="F10" s="33" t="s">
        <v>173</v>
      </c>
      <c r="G10" s="33" t="s">
        <v>173</v>
      </c>
      <c r="H10" s="33" t="s">
        <v>173</v>
      </c>
      <c r="I10" s="33" t="s">
        <v>173</v>
      </c>
      <c r="J10" s="4">
        <v>80</v>
      </c>
      <c r="K10" s="4">
        <v>80</v>
      </c>
      <c r="L10" s="4">
        <v>80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36" si="0">SUM(J10:P10)/7</f>
        <v>34.285714285714285</v>
      </c>
    </row>
    <row r="11" spans="2:18" x14ac:dyDescent="0.25">
      <c r="B11" s="6">
        <f t="shared" ref="B11:B53" si="1">B10+1</f>
        <v>3</v>
      </c>
      <c r="C11" t="s">
        <v>202</v>
      </c>
      <c r="D11" s="33" t="s">
        <v>174</v>
      </c>
      <c r="E11" s="33" t="s">
        <v>174</v>
      </c>
      <c r="F11" s="33" t="s">
        <v>174</v>
      </c>
      <c r="G11" s="33" t="s">
        <v>174</v>
      </c>
      <c r="H11" s="33" t="s">
        <v>174</v>
      </c>
      <c r="I11" s="33" t="s">
        <v>174</v>
      </c>
      <c r="J11" s="4">
        <v>80</v>
      </c>
      <c r="K11" s="4">
        <v>80</v>
      </c>
      <c r="L11" s="4">
        <v>80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34.285714285714285</v>
      </c>
    </row>
    <row r="12" spans="2:18" x14ac:dyDescent="0.25">
      <c r="B12" s="6">
        <f t="shared" si="1"/>
        <v>4</v>
      </c>
      <c r="C12" t="s">
        <v>203</v>
      </c>
      <c r="D12" s="33" t="s">
        <v>175</v>
      </c>
      <c r="E12" s="33" t="s">
        <v>175</v>
      </c>
      <c r="F12" s="33" t="s">
        <v>175</v>
      </c>
      <c r="G12" s="33" t="s">
        <v>175</v>
      </c>
      <c r="H12" s="33" t="s">
        <v>175</v>
      </c>
      <c r="I12" s="33" t="s">
        <v>175</v>
      </c>
      <c r="J12" s="4">
        <v>75</v>
      </c>
      <c r="K12" s="4">
        <v>75</v>
      </c>
      <c r="L12" s="4">
        <v>75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32.142857142857146</v>
      </c>
    </row>
    <row r="13" spans="2:18" x14ac:dyDescent="0.25">
      <c r="B13" s="6">
        <f t="shared" si="1"/>
        <v>5</v>
      </c>
      <c r="C13" s="6" t="s">
        <v>204</v>
      </c>
      <c r="D13" s="33" t="s">
        <v>176</v>
      </c>
      <c r="E13" s="33" t="s">
        <v>176</v>
      </c>
      <c r="F13" s="33" t="s">
        <v>176</v>
      </c>
      <c r="G13" s="33" t="s">
        <v>176</v>
      </c>
      <c r="H13" s="33" t="s">
        <v>176</v>
      </c>
      <c r="I13" s="33" t="s">
        <v>176</v>
      </c>
      <c r="J13" s="4">
        <v>80</v>
      </c>
      <c r="K13" s="4">
        <v>80</v>
      </c>
      <c r="L13" s="4">
        <v>80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34.285714285714285</v>
      </c>
    </row>
    <row r="14" spans="2:18" x14ac:dyDescent="0.25">
      <c r="B14" s="6">
        <f t="shared" si="1"/>
        <v>6</v>
      </c>
      <c r="C14" s="6" t="s">
        <v>205</v>
      </c>
      <c r="D14" s="33" t="s">
        <v>177</v>
      </c>
      <c r="E14" s="33" t="s">
        <v>177</v>
      </c>
      <c r="F14" s="33" t="s">
        <v>177</v>
      </c>
      <c r="G14" s="33" t="s">
        <v>177</v>
      </c>
      <c r="H14" s="33" t="s">
        <v>177</v>
      </c>
      <c r="I14" s="33" t="s">
        <v>177</v>
      </c>
      <c r="J14" s="4">
        <v>80</v>
      </c>
      <c r="K14" s="4">
        <v>80</v>
      </c>
      <c r="L14" s="4">
        <v>80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34.285714285714285</v>
      </c>
    </row>
    <row r="15" spans="2:18" x14ac:dyDescent="0.25">
      <c r="B15" s="6">
        <f t="shared" si="1"/>
        <v>7</v>
      </c>
      <c r="C15" s="6" t="s">
        <v>206</v>
      </c>
      <c r="D15" s="33" t="s">
        <v>178</v>
      </c>
      <c r="E15" s="33" t="s">
        <v>178</v>
      </c>
      <c r="F15" s="33" t="s">
        <v>178</v>
      </c>
      <c r="G15" s="33" t="s">
        <v>178</v>
      </c>
      <c r="H15" s="33" t="s">
        <v>178</v>
      </c>
      <c r="I15" s="33" t="s">
        <v>178</v>
      </c>
      <c r="J15" s="4">
        <v>75</v>
      </c>
      <c r="K15" s="4">
        <v>75</v>
      </c>
      <c r="L15" s="4">
        <v>75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32.142857142857146</v>
      </c>
    </row>
    <row r="16" spans="2:18" x14ac:dyDescent="0.25">
      <c r="B16" s="6">
        <f t="shared" si="1"/>
        <v>8</v>
      </c>
      <c r="C16" s="6" t="s">
        <v>207</v>
      </c>
      <c r="D16" s="33" t="s">
        <v>179</v>
      </c>
      <c r="E16" s="33" t="s">
        <v>179</v>
      </c>
      <c r="F16" s="33" t="s">
        <v>179</v>
      </c>
      <c r="G16" s="33" t="s">
        <v>179</v>
      </c>
      <c r="H16" s="33" t="s">
        <v>179</v>
      </c>
      <c r="I16" s="33" t="s">
        <v>179</v>
      </c>
      <c r="J16" s="4">
        <v>75</v>
      </c>
      <c r="K16" s="4">
        <v>75</v>
      </c>
      <c r="L16" s="4">
        <v>75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32.142857142857146</v>
      </c>
    </row>
    <row r="17" spans="2:21" x14ac:dyDescent="0.25">
      <c r="B17" s="6">
        <f t="shared" si="1"/>
        <v>9</v>
      </c>
      <c r="C17" s="6" t="s">
        <v>208</v>
      </c>
      <c r="D17" s="33" t="s">
        <v>180</v>
      </c>
      <c r="E17" s="33" t="s">
        <v>180</v>
      </c>
      <c r="F17" s="33" t="s">
        <v>180</v>
      </c>
      <c r="G17" s="33" t="s">
        <v>180</v>
      </c>
      <c r="H17" s="33" t="s">
        <v>180</v>
      </c>
      <c r="I17" s="33" t="s">
        <v>180</v>
      </c>
      <c r="J17" s="4">
        <v>80</v>
      </c>
      <c r="K17" s="4">
        <v>80</v>
      </c>
      <c r="L17" s="4">
        <v>80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34.285714285714285</v>
      </c>
    </row>
    <row r="18" spans="2:21" x14ac:dyDescent="0.25">
      <c r="B18" s="6">
        <f t="shared" si="1"/>
        <v>10</v>
      </c>
      <c r="C18" s="6" t="s">
        <v>209</v>
      </c>
      <c r="D18" s="33" t="s">
        <v>181</v>
      </c>
      <c r="E18" s="33" t="s">
        <v>181</v>
      </c>
      <c r="F18" s="33" t="s">
        <v>181</v>
      </c>
      <c r="G18" s="33" t="s">
        <v>181</v>
      </c>
      <c r="H18" s="33" t="s">
        <v>181</v>
      </c>
      <c r="I18" s="33" t="s">
        <v>181</v>
      </c>
      <c r="J18" s="4">
        <v>80</v>
      </c>
      <c r="K18" s="4">
        <v>80</v>
      </c>
      <c r="L18" s="4">
        <v>80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34.285714285714285</v>
      </c>
    </row>
    <row r="19" spans="2:21" x14ac:dyDescent="0.25">
      <c r="B19" s="6">
        <f t="shared" si="1"/>
        <v>11</v>
      </c>
      <c r="C19" s="6" t="s">
        <v>210</v>
      </c>
      <c r="D19" s="33" t="s">
        <v>182</v>
      </c>
      <c r="E19" s="33" t="s">
        <v>182</v>
      </c>
      <c r="F19" s="33" t="s">
        <v>182</v>
      </c>
      <c r="G19" s="33" t="s">
        <v>182</v>
      </c>
      <c r="H19" s="33" t="s">
        <v>182</v>
      </c>
      <c r="I19" s="33" t="s">
        <v>182</v>
      </c>
      <c r="J19" s="4">
        <v>80</v>
      </c>
      <c r="K19" s="4">
        <v>80</v>
      </c>
      <c r="L19" s="4">
        <v>80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34.285714285714285</v>
      </c>
    </row>
    <row r="20" spans="2:21" x14ac:dyDescent="0.25">
      <c r="B20" s="6">
        <f t="shared" si="1"/>
        <v>12</v>
      </c>
      <c r="C20" s="6" t="s">
        <v>211</v>
      </c>
      <c r="D20" s="33" t="s">
        <v>183</v>
      </c>
      <c r="E20" s="33" t="s">
        <v>183</v>
      </c>
      <c r="F20" s="33" t="s">
        <v>183</v>
      </c>
      <c r="G20" s="33" t="s">
        <v>183</v>
      </c>
      <c r="H20" s="33" t="s">
        <v>183</v>
      </c>
      <c r="I20" s="33" t="s">
        <v>183</v>
      </c>
      <c r="J20" s="4">
        <v>80</v>
      </c>
      <c r="K20" s="4">
        <v>80</v>
      </c>
      <c r="L20" s="4">
        <v>80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34.285714285714285</v>
      </c>
    </row>
    <row r="21" spans="2:21" x14ac:dyDescent="0.25">
      <c r="B21" s="6">
        <f t="shared" si="1"/>
        <v>13</v>
      </c>
      <c r="C21" s="6" t="s">
        <v>212</v>
      </c>
      <c r="D21" s="33" t="s">
        <v>184</v>
      </c>
      <c r="E21" s="33" t="s">
        <v>184</v>
      </c>
      <c r="F21" s="33" t="s">
        <v>184</v>
      </c>
      <c r="G21" s="33" t="s">
        <v>184</v>
      </c>
      <c r="H21" s="33" t="s">
        <v>184</v>
      </c>
      <c r="I21" s="33" t="s">
        <v>184</v>
      </c>
      <c r="J21" s="4">
        <v>75</v>
      </c>
      <c r="K21" s="4">
        <v>75</v>
      </c>
      <c r="L21" s="4">
        <v>75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32.142857142857146</v>
      </c>
    </row>
    <row r="22" spans="2:21" x14ac:dyDescent="0.25">
      <c r="B22" s="6">
        <f t="shared" si="1"/>
        <v>14</v>
      </c>
      <c r="C22" s="6" t="s">
        <v>213</v>
      </c>
      <c r="D22" s="33" t="s">
        <v>185</v>
      </c>
      <c r="E22" s="33" t="s">
        <v>185</v>
      </c>
      <c r="F22" s="33" t="s">
        <v>185</v>
      </c>
      <c r="G22" s="33" t="s">
        <v>185</v>
      </c>
      <c r="H22" s="33" t="s">
        <v>185</v>
      </c>
      <c r="I22" s="33" t="s">
        <v>185</v>
      </c>
      <c r="J22" s="4">
        <v>75</v>
      </c>
      <c r="K22" s="4">
        <v>75</v>
      </c>
      <c r="L22" s="4">
        <v>75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32.142857142857146</v>
      </c>
    </row>
    <row r="23" spans="2:21" x14ac:dyDescent="0.25">
      <c r="B23" s="6">
        <f t="shared" si="1"/>
        <v>15</v>
      </c>
      <c r="C23" s="6" t="s">
        <v>214</v>
      </c>
      <c r="D23" s="33" t="s">
        <v>186</v>
      </c>
      <c r="E23" s="33" t="s">
        <v>186</v>
      </c>
      <c r="F23" s="33" t="s">
        <v>186</v>
      </c>
      <c r="G23" s="33" t="s">
        <v>186</v>
      </c>
      <c r="H23" s="33" t="s">
        <v>186</v>
      </c>
      <c r="I23" s="33" t="s">
        <v>186</v>
      </c>
      <c r="J23" s="4">
        <v>70</v>
      </c>
      <c r="K23" s="4">
        <v>70</v>
      </c>
      <c r="L23" s="4">
        <v>70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30</v>
      </c>
    </row>
    <row r="24" spans="2:21" x14ac:dyDescent="0.25">
      <c r="B24" s="6">
        <f t="shared" si="1"/>
        <v>16</v>
      </c>
      <c r="C24" s="6" t="s">
        <v>215</v>
      </c>
      <c r="D24" s="33" t="s">
        <v>187</v>
      </c>
      <c r="E24" s="33" t="s">
        <v>187</v>
      </c>
      <c r="F24" s="33" t="s">
        <v>187</v>
      </c>
      <c r="G24" s="33" t="s">
        <v>187</v>
      </c>
      <c r="H24" s="33" t="s">
        <v>187</v>
      </c>
      <c r="I24" s="33" t="s">
        <v>187</v>
      </c>
      <c r="J24" s="4">
        <v>80</v>
      </c>
      <c r="K24" s="4">
        <v>80</v>
      </c>
      <c r="L24" s="4">
        <v>80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34.285714285714285</v>
      </c>
    </row>
    <row r="25" spans="2:21" x14ac:dyDescent="0.25">
      <c r="B25" s="6">
        <f t="shared" si="1"/>
        <v>17</v>
      </c>
      <c r="C25" s="6" t="s">
        <v>216</v>
      </c>
      <c r="D25" s="33" t="s">
        <v>188</v>
      </c>
      <c r="E25" s="33" t="s">
        <v>188</v>
      </c>
      <c r="F25" s="33" t="s">
        <v>188</v>
      </c>
      <c r="G25" s="33" t="s">
        <v>188</v>
      </c>
      <c r="H25" s="33" t="s">
        <v>188</v>
      </c>
      <c r="I25" s="33" t="s">
        <v>188</v>
      </c>
      <c r="J25" s="4">
        <v>80</v>
      </c>
      <c r="K25" s="4">
        <v>80</v>
      </c>
      <c r="L25" s="4">
        <v>80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34.285714285714285</v>
      </c>
    </row>
    <row r="26" spans="2:21" x14ac:dyDescent="0.25">
      <c r="B26" s="6">
        <f t="shared" si="1"/>
        <v>18</v>
      </c>
      <c r="C26" s="6" t="s">
        <v>217</v>
      </c>
      <c r="D26" s="33" t="s">
        <v>189</v>
      </c>
      <c r="E26" s="33" t="s">
        <v>189</v>
      </c>
      <c r="F26" s="33" t="s">
        <v>189</v>
      </c>
      <c r="G26" s="33" t="s">
        <v>189</v>
      </c>
      <c r="H26" s="33" t="s">
        <v>189</v>
      </c>
      <c r="I26" s="33" t="s">
        <v>189</v>
      </c>
      <c r="J26" s="4">
        <v>80</v>
      </c>
      <c r="K26" s="4">
        <v>80</v>
      </c>
      <c r="L26" s="4">
        <v>80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34.285714285714285</v>
      </c>
    </row>
    <row r="27" spans="2:21" x14ac:dyDescent="0.25">
      <c r="B27" s="6">
        <f t="shared" si="1"/>
        <v>19</v>
      </c>
      <c r="C27" s="6" t="s">
        <v>218</v>
      </c>
      <c r="D27" s="33" t="s">
        <v>190</v>
      </c>
      <c r="E27" s="33" t="s">
        <v>190</v>
      </c>
      <c r="F27" s="33" t="s">
        <v>190</v>
      </c>
      <c r="G27" s="33" t="s">
        <v>190</v>
      </c>
      <c r="H27" s="33" t="s">
        <v>190</v>
      </c>
      <c r="I27" s="33" t="s">
        <v>190</v>
      </c>
      <c r="J27" s="4">
        <v>75</v>
      </c>
      <c r="K27" s="4">
        <v>75</v>
      </c>
      <c r="L27" s="4">
        <v>75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32.142857142857146</v>
      </c>
      <c r="U27" s="1"/>
    </row>
    <row r="28" spans="2:21" x14ac:dyDescent="0.25">
      <c r="B28" s="6">
        <f t="shared" si="1"/>
        <v>20</v>
      </c>
      <c r="C28" s="6" t="s">
        <v>219</v>
      </c>
      <c r="D28" s="33" t="s">
        <v>191</v>
      </c>
      <c r="E28" s="33" t="s">
        <v>191</v>
      </c>
      <c r="F28" s="33" t="s">
        <v>191</v>
      </c>
      <c r="G28" s="33" t="s">
        <v>191</v>
      </c>
      <c r="H28" s="33" t="s">
        <v>191</v>
      </c>
      <c r="I28" s="33" t="s">
        <v>191</v>
      </c>
      <c r="J28" s="4">
        <v>70</v>
      </c>
      <c r="K28" s="4">
        <v>70</v>
      </c>
      <c r="L28" s="4">
        <v>70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30</v>
      </c>
      <c r="U28" s="1"/>
    </row>
    <row r="29" spans="2:21" x14ac:dyDescent="0.25">
      <c r="B29" s="6">
        <f t="shared" si="1"/>
        <v>21</v>
      </c>
      <c r="C29" s="6" t="s">
        <v>220</v>
      </c>
      <c r="D29" s="33" t="s">
        <v>192</v>
      </c>
      <c r="E29" s="33" t="s">
        <v>192</v>
      </c>
      <c r="F29" s="33" t="s">
        <v>192</v>
      </c>
      <c r="G29" s="33" t="s">
        <v>192</v>
      </c>
      <c r="H29" s="33" t="s">
        <v>192</v>
      </c>
      <c r="I29" s="33" t="s">
        <v>192</v>
      </c>
      <c r="J29" s="4">
        <v>70</v>
      </c>
      <c r="K29" s="4">
        <v>70</v>
      </c>
      <c r="L29" s="4">
        <v>70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30</v>
      </c>
      <c r="U29" s="1"/>
    </row>
    <row r="30" spans="2:21" x14ac:dyDescent="0.25">
      <c r="B30" s="6">
        <f t="shared" si="1"/>
        <v>22</v>
      </c>
      <c r="C30" s="6" t="s">
        <v>221</v>
      </c>
      <c r="D30" s="33" t="s">
        <v>193</v>
      </c>
      <c r="E30" s="33" t="s">
        <v>193</v>
      </c>
      <c r="F30" s="33" t="s">
        <v>193</v>
      </c>
      <c r="G30" s="33" t="s">
        <v>193</v>
      </c>
      <c r="H30" s="33" t="s">
        <v>193</v>
      </c>
      <c r="I30" s="33" t="s">
        <v>193</v>
      </c>
      <c r="J30" s="4">
        <v>70</v>
      </c>
      <c r="K30" s="4">
        <v>70</v>
      </c>
      <c r="L30" s="4">
        <v>70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30</v>
      </c>
      <c r="U30" s="1"/>
    </row>
    <row r="31" spans="2:21" x14ac:dyDescent="0.25">
      <c r="B31" s="6">
        <f t="shared" si="1"/>
        <v>23</v>
      </c>
      <c r="C31" s="6" t="s">
        <v>222</v>
      </c>
      <c r="D31" s="33" t="s">
        <v>194</v>
      </c>
      <c r="E31" s="33" t="s">
        <v>194</v>
      </c>
      <c r="F31" s="33" t="s">
        <v>194</v>
      </c>
      <c r="G31" s="33" t="s">
        <v>194</v>
      </c>
      <c r="H31" s="33" t="s">
        <v>194</v>
      </c>
      <c r="I31" s="33" t="s">
        <v>194</v>
      </c>
      <c r="J31" s="4">
        <v>80</v>
      </c>
      <c r="K31" s="4">
        <v>80</v>
      </c>
      <c r="L31" s="4">
        <v>80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34.285714285714285</v>
      </c>
      <c r="U31" s="1"/>
    </row>
    <row r="32" spans="2:21" x14ac:dyDescent="0.25">
      <c r="B32" s="6">
        <f t="shared" si="1"/>
        <v>24</v>
      </c>
      <c r="C32" s="6" t="s">
        <v>223</v>
      </c>
      <c r="D32" s="33" t="s">
        <v>195</v>
      </c>
      <c r="E32" s="33" t="s">
        <v>195</v>
      </c>
      <c r="F32" s="33" t="s">
        <v>195</v>
      </c>
      <c r="G32" s="33" t="s">
        <v>195</v>
      </c>
      <c r="H32" s="33" t="s">
        <v>195</v>
      </c>
      <c r="I32" s="33" t="s">
        <v>195</v>
      </c>
      <c r="J32" s="4">
        <v>70</v>
      </c>
      <c r="K32" s="4">
        <v>70</v>
      </c>
      <c r="L32" s="4">
        <v>70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30</v>
      </c>
      <c r="U32" s="1"/>
    </row>
    <row r="33" spans="2:21" x14ac:dyDescent="0.25">
      <c r="B33" s="6">
        <f t="shared" si="1"/>
        <v>25</v>
      </c>
      <c r="C33" s="6" t="s">
        <v>224</v>
      </c>
      <c r="D33" s="33" t="s">
        <v>196</v>
      </c>
      <c r="E33" s="33" t="s">
        <v>196</v>
      </c>
      <c r="F33" s="33" t="s">
        <v>196</v>
      </c>
      <c r="G33" s="33" t="s">
        <v>196</v>
      </c>
      <c r="H33" s="33" t="s">
        <v>196</v>
      </c>
      <c r="I33" s="33" t="s">
        <v>196</v>
      </c>
      <c r="J33" s="4">
        <v>80</v>
      </c>
      <c r="K33" s="4">
        <v>80</v>
      </c>
      <c r="L33" s="4">
        <v>80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34.285714285714285</v>
      </c>
      <c r="U33" s="1"/>
    </row>
    <row r="34" spans="2:21" x14ac:dyDescent="0.25">
      <c r="B34" s="6">
        <f t="shared" si="1"/>
        <v>26</v>
      </c>
      <c r="C34" s="6" t="s">
        <v>225</v>
      </c>
      <c r="D34" s="33" t="s">
        <v>197</v>
      </c>
      <c r="E34" s="33" t="s">
        <v>197</v>
      </c>
      <c r="F34" s="33" t="s">
        <v>197</v>
      </c>
      <c r="G34" s="33" t="s">
        <v>197</v>
      </c>
      <c r="H34" s="33" t="s">
        <v>197</v>
      </c>
      <c r="I34" s="33" t="s">
        <v>197</v>
      </c>
      <c r="J34" s="4">
        <v>70</v>
      </c>
      <c r="K34" s="4">
        <v>70</v>
      </c>
      <c r="L34" s="4">
        <v>70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30</v>
      </c>
      <c r="U34" s="1"/>
    </row>
    <row r="35" spans="2:21" x14ac:dyDescent="0.25">
      <c r="B35" s="6">
        <f t="shared" si="1"/>
        <v>27</v>
      </c>
      <c r="C35" s="6" t="s">
        <v>226</v>
      </c>
      <c r="D35" s="33" t="s">
        <v>198</v>
      </c>
      <c r="E35" s="33" t="s">
        <v>198</v>
      </c>
      <c r="F35" s="33" t="s">
        <v>198</v>
      </c>
      <c r="G35" s="33" t="s">
        <v>198</v>
      </c>
      <c r="H35" s="33" t="s">
        <v>198</v>
      </c>
      <c r="I35" s="33" t="s">
        <v>198</v>
      </c>
      <c r="J35" s="4">
        <v>80</v>
      </c>
      <c r="K35" s="4">
        <v>80</v>
      </c>
      <c r="L35" s="4">
        <v>80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34.285714285714285</v>
      </c>
      <c r="U35" s="1"/>
    </row>
    <row r="36" spans="2:21" x14ac:dyDescent="0.25">
      <c r="B36" s="6">
        <f t="shared" si="1"/>
        <v>28</v>
      </c>
      <c r="C36" s="6" t="s">
        <v>227</v>
      </c>
      <c r="D36" s="33" t="s">
        <v>199</v>
      </c>
      <c r="E36" s="33" t="s">
        <v>199</v>
      </c>
      <c r="F36" s="33" t="s">
        <v>199</v>
      </c>
      <c r="G36" s="33" t="s">
        <v>199</v>
      </c>
      <c r="H36" s="33" t="s">
        <v>199</v>
      </c>
      <c r="I36" s="33" t="s">
        <v>199</v>
      </c>
      <c r="J36" s="4">
        <v>70</v>
      </c>
      <c r="K36" s="4">
        <v>70</v>
      </c>
      <c r="L36" s="4">
        <v>70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30</v>
      </c>
      <c r="U36" s="1"/>
    </row>
    <row r="37" spans="2:21" x14ac:dyDescent="0.25">
      <c r="B37" s="6">
        <f t="shared" si="1"/>
        <v>29</v>
      </c>
      <c r="C37" s="6"/>
      <c r="D37" s="32"/>
      <c r="E37" s="32"/>
      <c r="F37" s="32"/>
      <c r="G37" s="32"/>
      <c r="H37" s="32"/>
      <c r="I37" s="32"/>
      <c r="J37" s="4"/>
      <c r="K37" s="4"/>
      <c r="L37" s="4"/>
      <c r="M37" s="4"/>
      <c r="N37" s="4"/>
      <c r="O37" s="4"/>
      <c r="P37" s="4"/>
      <c r="Q37" s="10"/>
      <c r="U37" s="1"/>
    </row>
    <row r="38" spans="2:21" x14ac:dyDescent="0.25">
      <c r="B38" s="6">
        <f t="shared" si="1"/>
        <v>30</v>
      </c>
      <c r="C38" s="6"/>
      <c r="D38" s="32"/>
      <c r="E38" s="32"/>
      <c r="F38" s="32"/>
      <c r="G38" s="32"/>
      <c r="H38" s="32"/>
      <c r="I38" s="32"/>
      <c r="J38" s="4"/>
      <c r="K38" s="4"/>
      <c r="L38" s="4"/>
      <c r="M38" s="4"/>
      <c r="N38" s="4"/>
      <c r="O38" s="4"/>
      <c r="P38" s="4"/>
      <c r="Q38" s="10"/>
      <c r="U38" s="1"/>
    </row>
    <row r="39" spans="2:21" x14ac:dyDescent="0.25">
      <c r="B39" s="6">
        <f t="shared" si="1"/>
        <v>31</v>
      </c>
      <c r="C39" s="6"/>
      <c r="D39" s="32"/>
      <c r="E39" s="32"/>
      <c r="F39" s="32"/>
      <c r="G39" s="32"/>
      <c r="H39" s="32"/>
      <c r="I39" s="32"/>
      <c r="J39" s="4"/>
      <c r="K39" s="4"/>
      <c r="L39" s="4"/>
      <c r="M39" s="4"/>
      <c r="N39" s="4"/>
      <c r="O39" s="4"/>
      <c r="P39" s="4"/>
      <c r="Q39" s="10"/>
      <c r="U39" s="1"/>
    </row>
    <row r="40" spans="2:21" x14ac:dyDescent="0.25">
      <c r="B40" s="6">
        <f t="shared" si="1"/>
        <v>32</v>
      </c>
      <c r="C40" s="6"/>
      <c r="D40" s="32"/>
      <c r="E40" s="32"/>
      <c r="F40" s="32"/>
      <c r="G40" s="32"/>
      <c r="H40" s="32"/>
      <c r="I40" s="32"/>
      <c r="J40" s="4"/>
      <c r="K40" s="4"/>
      <c r="L40" s="4"/>
      <c r="M40" s="4"/>
      <c r="N40" s="4"/>
      <c r="O40" s="4"/>
      <c r="P40" s="4"/>
      <c r="Q40" s="10"/>
      <c r="U40" s="1"/>
    </row>
    <row r="41" spans="2:21" x14ac:dyDescent="0.25">
      <c r="B41" s="6">
        <f t="shared" si="1"/>
        <v>33</v>
      </c>
      <c r="C41" s="6"/>
      <c r="D41" s="32"/>
      <c r="E41" s="32"/>
      <c r="F41" s="32"/>
      <c r="G41" s="32"/>
      <c r="H41" s="32"/>
      <c r="I41" s="32"/>
      <c r="J41" s="4"/>
      <c r="K41" s="4"/>
      <c r="L41" s="4"/>
      <c r="M41" s="4"/>
      <c r="N41" s="4"/>
      <c r="O41" s="4"/>
      <c r="P41" s="4"/>
      <c r="Q41" s="10"/>
      <c r="U41" s="1"/>
    </row>
    <row r="42" spans="2:21" x14ac:dyDescent="0.25">
      <c r="B42" s="6">
        <f t="shared" si="1"/>
        <v>34</v>
      </c>
      <c r="C42" s="6"/>
      <c r="D42" s="32"/>
      <c r="E42" s="32"/>
      <c r="F42" s="32"/>
      <c r="G42" s="32"/>
      <c r="H42" s="32"/>
      <c r="I42" s="32"/>
      <c r="J42" s="4"/>
      <c r="K42" s="4"/>
      <c r="L42" s="4"/>
      <c r="M42" s="4"/>
      <c r="N42" s="4"/>
      <c r="O42" s="4"/>
      <c r="P42" s="4"/>
      <c r="Q42" s="10"/>
      <c r="U42" s="1"/>
    </row>
    <row r="43" spans="2:21" x14ac:dyDescent="0.25">
      <c r="B43" s="6">
        <f t="shared" si="1"/>
        <v>35</v>
      </c>
      <c r="C43" s="6"/>
      <c r="D43" s="32"/>
      <c r="E43" s="32"/>
      <c r="F43" s="32"/>
      <c r="G43" s="32"/>
      <c r="H43" s="32"/>
      <c r="I43" s="32"/>
      <c r="J43" s="4"/>
      <c r="K43" s="4"/>
      <c r="L43" s="4"/>
      <c r="M43" s="4"/>
      <c r="N43" s="4"/>
      <c r="O43" s="4"/>
      <c r="P43" s="4"/>
      <c r="Q43" s="10"/>
      <c r="U43" s="1"/>
    </row>
    <row r="44" spans="2:21" x14ac:dyDescent="0.25">
      <c r="B44" s="6">
        <f t="shared" si="1"/>
        <v>36</v>
      </c>
      <c r="C44" s="6"/>
      <c r="D44" s="32"/>
      <c r="E44" s="32"/>
      <c r="F44" s="32"/>
      <c r="G44" s="32"/>
      <c r="H44" s="32"/>
      <c r="I44" s="32"/>
      <c r="J44" s="4"/>
      <c r="K44" s="4"/>
      <c r="L44" s="4"/>
      <c r="M44" s="4"/>
      <c r="N44" s="4"/>
      <c r="O44" s="4"/>
      <c r="P44" s="4"/>
      <c r="Q44" s="10"/>
      <c r="U44" s="1"/>
    </row>
    <row r="45" spans="2:21" x14ac:dyDescent="0.25">
      <c r="B45" s="6">
        <f t="shared" si="1"/>
        <v>37</v>
      </c>
      <c r="C45" s="7"/>
      <c r="D45" s="32"/>
      <c r="E45" s="32"/>
      <c r="F45" s="32"/>
      <c r="G45" s="32"/>
      <c r="H45" s="32"/>
      <c r="I45" s="32"/>
      <c r="J45" s="4"/>
      <c r="K45" s="4"/>
      <c r="L45" s="4"/>
      <c r="M45" s="4"/>
      <c r="N45" s="4"/>
      <c r="O45" s="4"/>
      <c r="P45" s="4"/>
      <c r="Q45" s="10"/>
      <c r="U45" s="1"/>
    </row>
    <row r="46" spans="2:21" x14ac:dyDescent="0.25">
      <c r="B46" s="6">
        <f t="shared" si="1"/>
        <v>38</v>
      </c>
      <c r="C46" s="7"/>
      <c r="D46" s="32"/>
      <c r="E46" s="32"/>
      <c r="F46" s="32"/>
      <c r="G46" s="32"/>
      <c r="H46" s="32"/>
      <c r="I46" s="32"/>
      <c r="J46" s="4"/>
      <c r="K46" s="4"/>
      <c r="L46" s="4"/>
      <c r="M46" s="4"/>
      <c r="N46" s="4"/>
      <c r="O46" s="4"/>
      <c r="P46" s="4"/>
      <c r="Q46" s="10"/>
      <c r="U46" s="1"/>
    </row>
    <row r="47" spans="2:21" x14ac:dyDescent="0.25">
      <c r="B47" s="6">
        <f t="shared" si="1"/>
        <v>39</v>
      </c>
      <c r="C47" s="7"/>
      <c r="D47" s="32"/>
      <c r="E47" s="32"/>
      <c r="F47" s="32"/>
      <c r="G47" s="32"/>
      <c r="H47" s="32"/>
      <c r="I47" s="32"/>
      <c r="J47" s="4"/>
      <c r="K47" s="4"/>
      <c r="L47" s="4"/>
      <c r="M47" s="4"/>
      <c r="N47" s="4"/>
      <c r="O47" s="4"/>
      <c r="P47" s="4"/>
      <c r="Q47" s="10"/>
      <c r="U47" s="1"/>
    </row>
    <row r="48" spans="2:21" x14ac:dyDescent="0.25">
      <c r="B48" s="6">
        <f t="shared" si="1"/>
        <v>40</v>
      </c>
      <c r="C48" s="7"/>
      <c r="D48" s="32"/>
      <c r="E48" s="32"/>
      <c r="F48" s="32"/>
      <c r="G48" s="32"/>
      <c r="H48" s="32"/>
      <c r="I48" s="32"/>
      <c r="J48" s="4"/>
      <c r="K48" s="4"/>
      <c r="L48" s="4"/>
      <c r="M48" s="4"/>
      <c r="N48" s="4"/>
      <c r="O48" s="4"/>
      <c r="P48" s="4"/>
      <c r="Q48" s="10"/>
      <c r="U48" s="1"/>
    </row>
    <row r="49" spans="2:21" x14ac:dyDescent="0.25">
      <c r="B49" s="6">
        <f t="shared" si="1"/>
        <v>41</v>
      </c>
      <c r="C49" s="7"/>
      <c r="D49" s="32"/>
      <c r="E49" s="32"/>
      <c r="F49" s="32"/>
      <c r="G49" s="32"/>
      <c r="H49" s="32"/>
      <c r="I49" s="32"/>
      <c r="J49" s="4"/>
      <c r="K49" s="4"/>
      <c r="L49" s="4"/>
      <c r="M49" s="4"/>
      <c r="N49" s="4"/>
      <c r="O49" s="4"/>
      <c r="P49" s="4"/>
      <c r="Q49" s="10"/>
      <c r="U49" s="1"/>
    </row>
    <row r="50" spans="2:21" x14ac:dyDescent="0.25">
      <c r="B50" s="6">
        <f t="shared" si="1"/>
        <v>42</v>
      </c>
      <c r="C50" s="7"/>
      <c r="D50" s="32"/>
      <c r="E50" s="32"/>
      <c r="F50" s="32"/>
      <c r="G50" s="32"/>
      <c r="H50" s="32"/>
      <c r="I50" s="32"/>
      <c r="J50" s="4"/>
      <c r="K50" s="4"/>
      <c r="L50" s="4"/>
      <c r="M50" s="4"/>
      <c r="N50" s="4"/>
      <c r="O50" s="4"/>
      <c r="P50" s="4"/>
      <c r="Q50" s="10"/>
      <c r="U50" s="1"/>
    </row>
    <row r="51" spans="2:21" x14ac:dyDescent="0.25">
      <c r="B51" s="6">
        <f t="shared" si="1"/>
        <v>43</v>
      </c>
      <c r="C51" s="7"/>
      <c r="D51" s="32"/>
      <c r="E51" s="32"/>
      <c r="F51" s="32"/>
      <c r="G51" s="32"/>
      <c r="H51" s="32"/>
      <c r="I51" s="32"/>
      <c r="J51" s="4"/>
      <c r="K51" s="4"/>
      <c r="L51" s="4"/>
      <c r="M51" s="4"/>
      <c r="N51" s="4"/>
      <c r="O51" s="4"/>
      <c r="P51" s="4"/>
      <c r="Q51" s="10"/>
      <c r="U51" s="1"/>
    </row>
    <row r="52" spans="2:21" x14ac:dyDescent="0.25">
      <c r="B52" s="6">
        <f t="shared" si="1"/>
        <v>44</v>
      </c>
      <c r="C52" s="7"/>
      <c r="D52" s="32"/>
      <c r="E52" s="32"/>
      <c r="F52" s="32"/>
      <c r="G52" s="32"/>
      <c r="H52" s="32"/>
      <c r="I52" s="32"/>
      <c r="J52" s="4"/>
      <c r="K52" s="4"/>
      <c r="L52" s="4"/>
      <c r="M52" s="4"/>
      <c r="N52" s="4"/>
      <c r="O52" s="4"/>
      <c r="P52" s="4"/>
      <c r="Q52" s="10"/>
      <c r="U52" s="1"/>
    </row>
    <row r="53" spans="2:21" x14ac:dyDescent="0.25">
      <c r="B53" s="6">
        <f t="shared" si="1"/>
        <v>45</v>
      </c>
      <c r="C53" s="3"/>
      <c r="D53" s="34"/>
      <c r="E53" s="35"/>
      <c r="F53" s="35"/>
      <c r="G53" s="35"/>
      <c r="H53" s="35"/>
      <c r="I53" s="36"/>
      <c r="J53" s="3"/>
      <c r="K53" s="3"/>
      <c r="L53" s="3"/>
      <c r="M53" s="3"/>
      <c r="N53" s="3"/>
      <c r="O53" s="3"/>
      <c r="P53" s="3"/>
      <c r="Q53" s="10"/>
      <c r="U53" s="1"/>
    </row>
    <row r="54" spans="2:21" x14ac:dyDescent="0.25">
      <c r="C54" s="17"/>
      <c r="D54" s="17"/>
      <c r="E54" s="1"/>
      <c r="H54" s="20" t="s">
        <v>19</v>
      </c>
      <c r="I54" s="20"/>
      <c r="J54" s="11">
        <f>COUNTIF(J9:J53,"&gt;=70")</f>
        <v>27</v>
      </c>
      <c r="K54" s="11">
        <f t="shared" ref="K54:P54" si="2">COUNTIF(K9:K53,"&gt;=70")</f>
        <v>27</v>
      </c>
      <c r="L54" s="11">
        <f t="shared" si="2"/>
        <v>27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  <c r="U54" s="1"/>
    </row>
    <row r="55" spans="2:21" x14ac:dyDescent="0.25">
      <c r="C55" s="17"/>
      <c r="D55" s="17"/>
      <c r="E55" s="8"/>
      <c r="H55" s="21" t="s">
        <v>20</v>
      </c>
      <c r="I55" s="21"/>
      <c r="J55" s="12">
        <f>COUNTIF(J9:J53,"&lt;70")</f>
        <v>1</v>
      </c>
      <c r="K55" s="12">
        <f t="shared" ref="K55:Q55" si="4">COUNTIF(K9:K53,"&lt;70")</f>
        <v>1</v>
      </c>
      <c r="L55" s="12">
        <f t="shared" si="4"/>
        <v>1</v>
      </c>
      <c r="M55" s="12">
        <f t="shared" si="4"/>
        <v>28</v>
      </c>
      <c r="N55" s="12">
        <f t="shared" si="4"/>
        <v>28</v>
      </c>
      <c r="O55" s="12">
        <f t="shared" si="4"/>
        <v>28</v>
      </c>
      <c r="P55" s="12">
        <f t="shared" si="4"/>
        <v>28</v>
      </c>
      <c r="Q55" s="12">
        <f t="shared" si="4"/>
        <v>28</v>
      </c>
    </row>
    <row r="56" spans="2:21" x14ac:dyDescent="0.25">
      <c r="C56" s="17"/>
      <c r="D56" s="17"/>
      <c r="E56" s="17"/>
      <c r="H56" s="21" t="s">
        <v>21</v>
      </c>
      <c r="I56" s="21"/>
      <c r="J56" s="12">
        <f>COUNT(J9:J53)</f>
        <v>28</v>
      </c>
      <c r="K56" s="12">
        <f t="shared" ref="K56:Q56" si="5">COUNT(K9:K53)</f>
        <v>28</v>
      </c>
      <c r="L56" s="12">
        <f t="shared" si="5"/>
        <v>28</v>
      </c>
      <c r="M56" s="12">
        <f t="shared" si="5"/>
        <v>28</v>
      </c>
      <c r="N56" s="12">
        <f t="shared" si="5"/>
        <v>28</v>
      </c>
      <c r="O56" s="12">
        <f t="shared" si="5"/>
        <v>28</v>
      </c>
      <c r="P56" s="12">
        <f t="shared" si="5"/>
        <v>28</v>
      </c>
      <c r="Q56" s="12">
        <f t="shared" si="5"/>
        <v>28</v>
      </c>
    </row>
    <row r="57" spans="2:21" x14ac:dyDescent="0.25">
      <c r="C57" s="17"/>
      <c r="D57" s="17"/>
      <c r="E57" s="1"/>
      <c r="H57" s="22" t="s">
        <v>16</v>
      </c>
      <c r="I57" s="22"/>
      <c r="J57" s="13">
        <f>J54/J56</f>
        <v>0.9642857142857143</v>
      </c>
      <c r="K57" s="14">
        <f t="shared" ref="K57:Q57" si="6">K54/K56</f>
        <v>0.9642857142857143</v>
      </c>
      <c r="L57" s="14">
        <f t="shared" si="6"/>
        <v>0.9642857142857143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21" x14ac:dyDescent="0.25">
      <c r="C58" s="17"/>
      <c r="D58" s="17"/>
      <c r="E58" s="1"/>
      <c r="H58" s="22" t="s">
        <v>17</v>
      </c>
      <c r="I58" s="22"/>
      <c r="J58" s="13">
        <f>J55/J56</f>
        <v>3.5714285714285712E-2</v>
      </c>
      <c r="K58" s="13">
        <f t="shared" ref="K58:Q58" si="7">K55/K56</f>
        <v>3.5714285714285712E-2</v>
      </c>
      <c r="L58" s="14">
        <f t="shared" si="7"/>
        <v>3.5714285714285712E-2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21" x14ac:dyDescent="0.25">
      <c r="C59" s="17"/>
      <c r="D59" s="17"/>
      <c r="E59" s="8"/>
    </row>
    <row r="60" spans="2:21" x14ac:dyDescent="0.25">
      <c r="C60" s="1"/>
      <c r="D60" s="1"/>
      <c r="E60" s="8"/>
    </row>
    <row r="61" spans="2:21" x14ac:dyDescent="0.25">
      <c r="J61" s="23"/>
      <c r="K61" s="23"/>
      <c r="L61" s="23"/>
      <c r="M61" s="23"/>
      <c r="N61" s="23"/>
      <c r="O61" s="23"/>
      <c r="P61" s="23"/>
    </row>
    <row r="62" spans="2:21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S62"/>
  <sheetViews>
    <sheetView topLeftCell="A10" zoomScale="84" zoomScaleNormal="84" workbookViewId="0">
      <selection activeCell="L28" sqref="L2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9" ht="15.75" x14ac:dyDescent="0.2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9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9" x14ac:dyDescent="0.25">
      <c r="C4" t="s">
        <v>0</v>
      </c>
      <c r="D4" s="24" t="s">
        <v>26</v>
      </c>
      <c r="E4" s="24"/>
      <c r="F4" s="24"/>
      <c r="G4" s="24"/>
      <c r="I4" t="s">
        <v>1</v>
      </c>
      <c r="J4" s="25" t="s">
        <v>73</v>
      </c>
      <c r="K4" s="25"/>
      <c r="M4" t="s">
        <v>2</v>
      </c>
      <c r="N4" s="26">
        <v>45432</v>
      </c>
      <c r="O4" s="26"/>
    </row>
    <row r="5" spans="2:19" ht="6.75" customHeight="1" x14ac:dyDescent="0.25">
      <c r="D5" s="5"/>
      <c r="E5" s="5"/>
      <c r="F5" s="5"/>
      <c r="G5" s="5"/>
    </row>
    <row r="6" spans="2:19" x14ac:dyDescent="0.25">
      <c r="C6" t="s">
        <v>3</v>
      </c>
      <c r="D6" s="25" t="s">
        <v>230</v>
      </c>
      <c r="E6" s="25"/>
      <c r="F6" s="25"/>
      <c r="G6" s="25"/>
      <c r="I6" s="17" t="s">
        <v>22</v>
      </c>
      <c r="J6" s="17"/>
      <c r="K6" s="18" t="s">
        <v>25</v>
      </c>
      <c r="L6" s="18"/>
      <c r="M6" s="18"/>
      <c r="N6" s="18"/>
      <c r="O6" s="18"/>
      <c r="P6" s="18"/>
    </row>
    <row r="7" spans="2:19" ht="11.25" customHeight="1" x14ac:dyDescent="0.25"/>
    <row r="8" spans="2:19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9" x14ac:dyDescent="0.25">
      <c r="B9" s="6">
        <v>1</v>
      </c>
      <c r="C9" t="s">
        <v>51</v>
      </c>
      <c r="D9" s="28" t="s">
        <v>29</v>
      </c>
      <c r="E9" s="29" t="s">
        <v>29</v>
      </c>
      <c r="F9" s="29" t="s">
        <v>29</v>
      </c>
      <c r="G9" s="29" t="s">
        <v>29</v>
      </c>
      <c r="H9" s="29" t="s">
        <v>29</v>
      </c>
      <c r="I9" s="30" t="s">
        <v>29</v>
      </c>
      <c r="J9" s="4">
        <v>85</v>
      </c>
      <c r="K9" s="4">
        <v>85</v>
      </c>
      <c r="L9" s="4">
        <v>85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36.428571428571431</v>
      </c>
    </row>
    <row r="10" spans="2:19" x14ac:dyDescent="0.25">
      <c r="B10" s="6">
        <f>B9+1</f>
        <v>2</v>
      </c>
      <c r="C10" t="s">
        <v>52</v>
      </c>
      <c r="D10" s="28" t="s">
        <v>30</v>
      </c>
      <c r="E10" s="29" t="s">
        <v>30</v>
      </c>
      <c r="F10" s="29" t="s">
        <v>30</v>
      </c>
      <c r="G10" s="29" t="s">
        <v>30</v>
      </c>
      <c r="H10" s="29" t="s">
        <v>30</v>
      </c>
      <c r="I10" s="30" t="s">
        <v>30</v>
      </c>
      <c r="J10" s="4">
        <v>70</v>
      </c>
      <c r="K10" s="4">
        <v>70</v>
      </c>
      <c r="L10" s="4">
        <v>70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30" si="0">SUM(J10:P10)/7</f>
        <v>30</v>
      </c>
    </row>
    <row r="11" spans="2:19" x14ac:dyDescent="0.25">
      <c r="B11" s="6">
        <f t="shared" ref="B11:B53" si="1">B10+1</f>
        <v>3</v>
      </c>
      <c r="C11" t="s">
        <v>53</v>
      </c>
      <c r="D11" s="28" t="s">
        <v>31</v>
      </c>
      <c r="E11" s="29" t="s">
        <v>31</v>
      </c>
      <c r="F11" s="29" t="s">
        <v>31</v>
      </c>
      <c r="G11" s="29" t="s">
        <v>31</v>
      </c>
      <c r="H11" s="29" t="s">
        <v>31</v>
      </c>
      <c r="I11" s="30" t="s">
        <v>31</v>
      </c>
      <c r="J11" s="4">
        <v>70</v>
      </c>
      <c r="K11" s="4">
        <v>70</v>
      </c>
      <c r="L11" s="4">
        <v>70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30</v>
      </c>
      <c r="S11" s="1"/>
    </row>
    <row r="12" spans="2:19" x14ac:dyDescent="0.25">
      <c r="B12" s="6">
        <f t="shared" si="1"/>
        <v>4</v>
      </c>
      <c r="C12" t="s">
        <v>54</v>
      </c>
      <c r="D12" s="28" t="s">
        <v>32</v>
      </c>
      <c r="E12" s="29" t="s">
        <v>32</v>
      </c>
      <c r="F12" s="29" t="s">
        <v>32</v>
      </c>
      <c r="G12" s="29" t="s">
        <v>32</v>
      </c>
      <c r="H12" s="29" t="s">
        <v>32</v>
      </c>
      <c r="I12" s="30" t="s">
        <v>32</v>
      </c>
      <c r="J12" s="4">
        <v>70</v>
      </c>
      <c r="K12" s="4">
        <v>70</v>
      </c>
      <c r="L12" s="4">
        <v>70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30</v>
      </c>
      <c r="S12" s="1"/>
    </row>
    <row r="13" spans="2:19" x14ac:dyDescent="0.25">
      <c r="B13" s="6">
        <f t="shared" si="1"/>
        <v>5</v>
      </c>
      <c r="C13" t="s">
        <v>55</v>
      </c>
      <c r="D13" s="28" t="s">
        <v>33</v>
      </c>
      <c r="E13" s="29" t="s">
        <v>33</v>
      </c>
      <c r="F13" s="29" t="s">
        <v>33</v>
      </c>
      <c r="G13" s="29" t="s">
        <v>33</v>
      </c>
      <c r="H13" s="29" t="s">
        <v>33</v>
      </c>
      <c r="I13" s="30" t="s">
        <v>33</v>
      </c>
      <c r="J13" s="4">
        <v>70</v>
      </c>
      <c r="K13" s="4">
        <v>70</v>
      </c>
      <c r="L13" s="4">
        <v>70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30</v>
      </c>
      <c r="S13" s="1"/>
    </row>
    <row r="14" spans="2:19" x14ac:dyDescent="0.25">
      <c r="B14" s="6">
        <f t="shared" si="1"/>
        <v>6</v>
      </c>
      <c r="C14" t="s">
        <v>56</v>
      </c>
      <c r="D14" s="28" t="s">
        <v>34</v>
      </c>
      <c r="E14" s="29" t="s">
        <v>34</v>
      </c>
      <c r="F14" s="29" t="s">
        <v>34</v>
      </c>
      <c r="G14" s="29" t="s">
        <v>34</v>
      </c>
      <c r="H14" s="29" t="s">
        <v>34</v>
      </c>
      <c r="I14" s="30" t="s">
        <v>34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0</v>
      </c>
      <c r="S14" s="1"/>
    </row>
    <row r="15" spans="2:19" x14ac:dyDescent="0.25">
      <c r="B15" s="6">
        <f t="shared" si="1"/>
        <v>7</v>
      </c>
      <c r="C15" t="s">
        <v>57</v>
      </c>
      <c r="D15" s="28" t="s">
        <v>35</v>
      </c>
      <c r="E15" s="29" t="s">
        <v>35</v>
      </c>
      <c r="F15" s="29" t="s">
        <v>35</v>
      </c>
      <c r="G15" s="29" t="s">
        <v>35</v>
      </c>
      <c r="H15" s="29" t="s">
        <v>35</v>
      </c>
      <c r="I15" s="30" t="s">
        <v>35</v>
      </c>
      <c r="J15" s="4">
        <v>70</v>
      </c>
      <c r="K15" s="4">
        <v>70</v>
      </c>
      <c r="L15" s="4">
        <v>70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30</v>
      </c>
      <c r="S15" s="1"/>
    </row>
    <row r="16" spans="2:19" x14ac:dyDescent="0.25">
      <c r="B16" s="6">
        <f t="shared" si="1"/>
        <v>8</v>
      </c>
      <c r="C16" t="s">
        <v>58</v>
      </c>
      <c r="D16" s="28" t="s">
        <v>36</v>
      </c>
      <c r="E16" s="29" t="s">
        <v>36</v>
      </c>
      <c r="F16" s="29" t="s">
        <v>36</v>
      </c>
      <c r="G16" s="29" t="s">
        <v>36</v>
      </c>
      <c r="H16" s="29" t="s">
        <v>36</v>
      </c>
      <c r="I16" s="30" t="s">
        <v>36</v>
      </c>
      <c r="J16" s="4">
        <v>70</v>
      </c>
      <c r="K16" s="4">
        <v>70</v>
      </c>
      <c r="L16" s="4">
        <v>70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30</v>
      </c>
      <c r="S16" s="1"/>
    </row>
    <row r="17" spans="2:19" x14ac:dyDescent="0.25">
      <c r="B17" s="6">
        <f t="shared" si="1"/>
        <v>9</v>
      </c>
      <c r="C17" t="s">
        <v>59</v>
      </c>
      <c r="D17" s="28" t="s">
        <v>37</v>
      </c>
      <c r="E17" s="29" t="s">
        <v>37</v>
      </c>
      <c r="F17" s="29" t="s">
        <v>37</v>
      </c>
      <c r="G17" s="29" t="s">
        <v>37</v>
      </c>
      <c r="H17" s="29" t="s">
        <v>37</v>
      </c>
      <c r="I17" s="30" t="s">
        <v>37</v>
      </c>
      <c r="J17" s="4">
        <v>70</v>
      </c>
      <c r="K17" s="4">
        <v>70</v>
      </c>
      <c r="L17" s="4">
        <v>70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30</v>
      </c>
      <c r="S17" s="1"/>
    </row>
    <row r="18" spans="2:19" x14ac:dyDescent="0.25">
      <c r="B18" s="6">
        <f t="shared" si="1"/>
        <v>10</v>
      </c>
      <c r="C18" t="s">
        <v>60</v>
      </c>
      <c r="D18" s="28" t="s">
        <v>38</v>
      </c>
      <c r="E18" s="29" t="s">
        <v>38</v>
      </c>
      <c r="F18" s="29" t="s">
        <v>38</v>
      </c>
      <c r="G18" s="29" t="s">
        <v>38</v>
      </c>
      <c r="H18" s="29" t="s">
        <v>38</v>
      </c>
      <c r="I18" s="30" t="s">
        <v>38</v>
      </c>
      <c r="J18" s="4">
        <v>75</v>
      </c>
      <c r="K18" s="4">
        <v>75</v>
      </c>
      <c r="L18" s="4">
        <v>75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32.142857142857146</v>
      </c>
      <c r="S18" s="1"/>
    </row>
    <row r="19" spans="2:19" x14ac:dyDescent="0.25">
      <c r="B19" s="6">
        <f t="shared" si="1"/>
        <v>11</v>
      </c>
      <c r="C19" t="s">
        <v>61</v>
      </c>
      <c r="D19" s="28" t="s">
        <v>39</v>
      </c>
      <c r="E19" s="29" t="s">
        <v>39</v>
      </c>
      <c r="F19" s="29" t="s">
        <v>39</v>
      </c>
      <c r="G19" s="29" t="s">
        <v>39</v>
      </c>
      <c r="H19" s="29" t="s">
        <v>39</v>
      </c>
      <c r="I19" s="30" t="s">
        <v>39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0</v>
      </c>
      <c r="S19" s="1"/>
    </row>
    <row r="20" spans="2:19" x14ac:dyDescent="0.25">
      <c r="B20" s="6">
        <f t="shared" si="1"/>
        <v>12</v>
      </c>
      <c r="C20" t="s">
        <v>62</v>
      </c>
      <c r="D20" s="28" t="s">
        <v>40</v>
      </c>
      <c r="E20" s="29" t="s">
        <v>40</v>
      </c>
      <c r="F20" s="29" t="s">
        <v>40</v>
      </c>
      <c r="G20" s="29" t="s">
        <v>40</v>
      </c>
      <c r="H20" s="29" t="s">
        <v>40</v>
      </c>
      <c r="I20" s="30" t="s">
        <v>40</v>
      </c>
      <c r="J20" s="4">
        <v>70</v>
      </c>
      <c r="K20" s="4">
        <v>70</v>
      </c>
      <c r="L20" s="4">
        <v>70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30</v>
      </c>
      <c r="S20" s="1"/>
    </row>
    <row r="21" spans="2:19" x14ac:dyDescent="0.25">
      <c r="B21" s="6">
        <f t="shared" si="1"/>
        <v>13</v>
      </c>
      <c r="C21" t="s">
        <v>63</v>
      </c>
      <c r="D21" s="28" t="s">
        <v>41</v>
      </c>
      <c r="E21" s="29" t="s">
        <v>41</v>
      </c>
      <c r="F21" s="29" t="s">
        <v>41</v>
      </c>
      <c r="G21" s="29" t="s">
        <v>41</v>
      </c>
      <c r="H21" s="29" t="s">
        <v>41</v>
      </c>
      <c r="I21" s="30" t="s">
        <v>41</v>
      </c>
      <c r="J21" s="4">
        <v>70</v>
      </c>
      <c r="K21" s="4">
        <v>70</v>
      </c>
      <c r="L21" s="4">
        <v>70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30</v>
      </c>
      <c r="S21" s="1"/>
    </row>
    <row r="22" spans="2:19" x14ac:dyDescent="0.25">
      <c r="B22" s="6">
        <f t="shared" si="1"/>
        <v>14</v>
      </c>
      <c r="C22" t="s">
        <v>64</v>
      </c>
      <c r="D22" s="28" t="s">
        <v>42</v>
      </c>
      <c r="E22" s="29" t="s">
        <v>42</v>
      </c>
      <c r="F22" s="29" t="s">
        <v>42</v>
      </c>
      <c r="G22" s="29" t="s">
        <v>42</v>
      </c>
      <c r="H22" s="29" t="s">
        <v>42</v>
      </c>
      <c r="I22" s="30" t="s">
        <v>42</v>
      </c>
      <c r="J22" s="4">
        <v>70</v>
      </c>
      <c r="K22" s="4">
        <v>70</v>
      </c>
      <c r="L22" s="4">
        <v>70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30</v>
      </c>
      <c r="S22" s="1"/>
    </row>
    <row r="23" spans="2:19" x14ac:dyDescent="0.25">
      <c r="B23" s="6">
        <f t="shared" si="1"/>
        <v>15</v>
      </c>
      <c r="C23" t="s">
        <v>65</v>
      </c>
      <c r="D23" s="28" t="s">
        <v>43</v>
      </c>
      <c r="E23" s="29" t="s">
        <v>43</v>
      </c>
      <c r="F23" s="29" t="s">
        <v>43</v>
      </c>
      <c r="G23" s="29" t="s">
        <v>43</v>
      </c>
      <c r="H23" s="29" t="s">
        <v>43</v>
      </c>
      <c r="I23" s="30" t="s">
        <v>43</v>
      </c>
      <c r="J23" s="4">
        <v>70</v>
      </c>
      <c r="K23" s="4">
        <v>70</v>
      </c>
      <c r="L23" s="4">
        <v>70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30</v>
      </c>
      <c r="S23" s="1"/>
    </row>
    <row r="24" spans="2:19" x14ac:dyDescent="0.25">
      <c r="B24" s="6">
        <f t="shared" si="1"/>
        <v>16</v>
      </c>
      <c r="C24" t="s">
        <v>66</v>
      </c>
      <c r="D24" s="28" t="s">
        <v>44</v>
      </c>
      <c r="E24" s="29" t="s">
        <v>44</v>
      </c>
      <c r="F24" s="29" t="s">
        <v>44</v>
      </c>
      <c r="G24" s="29" t="s">
        <v>44</v>
      </c>
      <c r="H24" s="29" t="s">
        <v>44</v>
      </c>
      <c r="I24" s="30" t="s">
        <v>44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0</v>
      </c>
      <c r="S24" s="1"/>
    </row>
    <row r="25" spans="2:19" x14ac:dyDescent="0.25">
      <c r="B25" s="6">
        <f t="shared" si="1"/>
        <v>17</v>
      </c>
      <c r="C25" t="s">
        <v>67</v>
      </c>
      <c r="D25" s="28" t="s">
        <v>45</v>
      </c>
      <c r="E25" s="29" t="s">
        <v>45</v>
      </c>
      <c r="F25" s="29" t="s">
        <v>45</v>
      </c>
      <c r="G25" s="29" t="s">
        <v>45</v>
      </c>
      <c r="H25" s="29" t="s">
        <v>45</v>
      </c>
      <c r="I25" s="30" t="s">
        <v>45</v>
      </c>
      <c r="J25" s="4">
        <v>85</v>
      </c>
      <c r="K25" s="4">
        <v>85</v>
      </c>
      <c r="L25" s="4">
        <v>85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36.428571428571431</v>
      </c>
      <c r="S25" s="1"/>
    </row>
    <row r="26" spans="2:19" x14ac:dyDescent="0.25">
      <c r="B26" s="6">
        <f t="shared" si="1"/>
        <v>18</v>
      </c>
      <c r="C26" s="6" t="s">
        <v>68</v>
      </c>
      <c r="D26" s="28" t="s">
        <v>46</v>
      </c>
      <c r="E26" s="29" t="s">
        <v>46</v>
      </c>
      <c r="F26" s="29" t="s">
        <v>46</v>
      </c>
      <c r="G26" s="29" t="s">
        <v>46</v>
      </c>
      <c r="H26" s="29" t="s">
        <v>46</v>
      </c>
      <c r="I26" s="30" t="s">
        <v>46</v>
      </c>
      <c r="J26" s="4">
        <v>85</v>
      </c>
      <c r="K26" s="4">
        <v>85</v>
      </c>
      <c r="L26" s="4">
        <v>85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36.428571428571431</v>
      </c>
      <c r="S26" s="1"/>
    </row>
    <row r="27" spans="2:19" x14ac:dyDescent="0.25">
      <c r="B27" s="6">
        <f t="shared" si="1"/>
        <v>19</v>
      </c>
      <c r="C27" s="6" t="s">
        <v>69</v>
      </c>
      <c r="D27" s="28" t="s">
        <v>47</v>
      </c>
      <c r="E27" s="29" t="s">
        <v>47</v>
      </c>
      <c r="F27" s="29" t="s">
        <v>47</v>
      </c>
      <c r="G27" s="29" t="s">
        <v>47</v>
      </c>
      <c r="H27" s="29" t="s">
        <v>47</v>
      </c>
      <c r="I27" s="30" t="s">
        <v>47</v>
      </c>
      <c r="J27" s="4">
        <v>70</v>
      </c>
      <c r="K27" s="4">
        <v>70</v>
      </c>
      <c r="L27" s="4">
        <v>70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30</v>
      </c>
      <c r="S27" s="1"/>
    </row>
    <row r="28" spans="2:19" x14ac:dyDescent="0.25">
      <c r="B28" s="6">
        <f t="shared" si="1"/>
        <v>20</v>
      </c>
      <c r="C28" s="6" t="s">
        <v>70</v>
      </c>
      <c r="D28" s="28" t="s">
        <v>48</v>
      </c>
      <c r="E28" s="29" t="s">
        <v>48</v>
      </c>
      <c r="F28" s="29" t="s">
        <v>48</v>
      </c>
      <c r="G28" s="29" t="s">
        <v>48</v>
      </c>
      <c r="H28" s="29" t="s">
        <v>48</v>
      </c>
      <c r="I28" s="30" t="s">
        <v>48</v>
      </c>
      <c r="J28" s="4">
        <v>75</v>
      </c>
      <c r="K28" s="4">
        <v>75</v>
      </c>
      <c r="L28" s="4">
        <v>75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32.142857142857146</v>
      </c>
      <c r="S28" s="1"/>
    </row>
    <row r="29" spans="2:19" x14ac:dyDescent="0.25">
      <c r="B29" s="6">
        <f t="shared" si="1"/>
        <v>21</v>
      </c>
      <c r="C29" s="6" t="s">
        <v>71</v>
      </c>
      <c r="D29" s="28" t="s">
        <v>49</v>
      </c>
      <c r="E29" s="29" t="s">
        <v>49</v>
      </c>
      <c r="F29" s="29" t="s">
        <v>49</v>
      </c>
      <c r="G29" s="29" t="s">
        <v>49</v>
      </c>
      <c r="H29" s="29" t="s">
        <v>49</v>
      </c>
      <c r="I29" s="30" t="s">
        <v>49</v>
      </c>
      <c r="J29" s="4">
        <v>70</v>
      </c>
      <c r="K29" s="4">
        <v>70</v>
      </c>
      <c r="L29" s="4">
        <v>70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30</v>
      </c>
      <c r="S29" s="1"/>
    </row>
    <row r="30" spans="2:19" x14ac:dyDescent="0.25">
      <c r="B30" s="6">
        <f t="shared" si="1"/>
        <v>22</v>
      </c>
      <c r="C30" s="6" t="s">
        <v>72</v>
      </c>
      <c r="D30" s="28" t="s">
        <v>50</v>
      </c>
      <c r="E30" s="29" t="s">
        <v>50</v>
      </c>
      <c r="F30" s="29" t="s">
        <v>50</v>
      </c>
      <c r="G30" s="29" t="s">
        <v>50</v>
      </c>
      <c r="H30" s="29" t="s">
        <v>50</v>
      </c>
      <c r="I30" s="30" t="s">
        <v>50</v>
      </c>
      <c r="J30" s="4">
        <v>85</v>
      </c>
      <c r="K30" s="4">
        <v>85</v>
      </c>
      <c r="L30" s="4">
        <v>85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36.428571428571431</v>
      </c>
      <c r="S30" s="1"/>
    </row>
    <row r="31" spans="2:19" x14ac:dyDescent="0.25">
      <c r="B31" s="6">
        <f t="shared" si="1"/>
        <v>23</v>
      </c>
      <c r="C31" s="6"/>
      <c r="D31" s="32"/>
      <c r="E31" s="32"/>
      <c r="F31" s="32"/>
      <c r="G31" s="32"/>
      <c r="H31" s="32"/>
      <c r="I31" s="32"/>
      <c r="J31" s="4"/>
      <c r="K31" s="4"/>
      <c r="L31" s="4"/>
      <c r="M31" s="4"/>
      <c r="N31" s="4"/>
      <c r="O31" s="4"/>
      <c r="P31" s="4"/>
      <c r="Q31" s="10"/>
      <c r="S31" s="1"/>
    </row>
    <row r="32" spans="2:19" x14ac:dyDescent="0.25">
      <c r="B32" s="6">
        <f t="shared" si="1"/>
        <v>24</v>
      </c>
      <c r="C32" s="6"/>
      <c r="D32" s="32"/>
      <c r="E32" s="32"/>
      <c r="F32" s="32"/>
      <c r="G32" s="32"/>
      <c r="H32" s="32"/>
      <c r="I32" s="32"/>
      <c r="J32" s="4"/>
      <c r="K32" s="4"/>
      <c r="L32" s="4"/>
      <c r="M32" s="4"/>
      <c r="N32" s="4"/>
      <c r="O32" s="4"/>
      <c r="P32" s="4"/>
      <c r="Q32" s="10"/>
      <c r="S32" s="1"/>
    </row>
    <row r="33" spans="2:17" x14ac:dyDescent="0.25">
      <c r="B33" s="6">
        <f t="shared" si="1"/>
        <v>25</v>
      </c>
      <c r="C33" s="6"/>
      <c r="D33" s="32"/>
      <c r="E33" s="32"/>
      <c r="F33" s="32"/>
      <c r="G33" s="32"/>
      <c r="H33" s="32"/>
      <c r="I33" s="32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32"/>
      <c r="E34" s="32"/>
      <c r="F34" s="32"/>
      <c r="G34" s="32"/>
      <c r="H34" s="32"/>
      <c r="I34" s="32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32"/>
      <c r="E35" s="32"/>
      <c r="F35" s="32"/>
      <c r="G35" s="32"/>
      <c r="H35" s="32"/>
      <c r="I35" s="32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32"/>
      <c r="E36" s="32"/>
      <c r="F36" s="32"/>
      <c r="G36" s="32"/>
      <c r="H36" s="32"/>
      <c r="I36" s="32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32"/>
      <c r="E37" s="32"/>
      <c r="F37" s="32"/>
      <c r="G37" s="32"/>
      <c r="H37" s="32"/>
      <c r="I37" s="32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32"/>
      <c r="E38" s="32"/>
      <c r="F38" s="32"/>
      <c r="G38" s="32"/>
      <c r="H38" s="32"/>
      <c r="I38" s="32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32"/>
      <c r="E39" s="32"/>
      <c r="F39" s="32"/>
      <c r="G39" s="32"/>
      <c r="H39" s="32"/>
      <c r="I39" s="32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32"/>
      <c r="E40" s="32"/>
      <c r="F40" s="32"/>
      <c r="G40" s="32"/>
      <c r="H40" s="32"/>
      <c r="I40" s="32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32"/>
      <c r="E41" s="32"/>
      <c r="F41" s="32"/>
      <c r="G41" s="32"/>
      <c r="H41" s="32"/>
      <c r="I41" s="32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32"/>
      <c r="E42" s="32"/>
      <c r="F42" s="32"/>
      <c r="G42" s="32"/>
      <c r="H42" s="32"/>
      <c r="I42" s="32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32"/>
      <c r="E43" s="32"/>
      <c r="F43" s="32"/>
      <c r="G43" s="32"/>
      <c r="H43" s="32"/>
      <c r="I43" s="32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32"/>
      <c r="E44" s="32"/>
      <c r="F44" s="32"/>
      <c r="G44" s="32"/>
      <c r="H44" s="32"/>
      <c r="I44" s="32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32"/>
      <c r="E45" s="32"/>
      <c r="F45" s="32"/>
      <c r="G45" s="32"/>
      <c r="H45" s="32"/>
      <c r="I45" s="32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32"/>
      <c r="E46" s="32"/>
      <c r="F46" s="32"/>
      <c r="G46" s="32"/>
      <c r="H46" s="32"/>
      <c r="I46" s="32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32"/>
      <c r="E47" s="32"/>
      <c r="F47" s="32"/>
      <c r="G47" s="32"/>
      <c r="H47" s="32"/>
      <c r="I47" s="32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32"/>
      <c r="E48" s="32"/>
      <c r="F48" s="32"/>
      <c r="G48" s="32"/>
      <c r="H48" s="32"/>
      <c r="I48" s="32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32"/>
      <c r="E49" s="32"/>
      <c r="F49" s="32"/>
      <c r="G49" s="32"/>
      <c r="H49" s="32"/>
      <c r="I49" s="32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32"/>
      <c r="E50" s="32"/>
      <c r="F50" s="32"/>
      <c r="G50" s="32"/>
      <c r="H50" s="32"/>
      <c r="I50" s="32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32"/>
      <c r="E51" s="32"/>
      <c r="F51" s="32"/>
      <c r="G51" s="32"/>
      <c r="H51" s="32"/>
      <c r="I51" s="32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32"/>
      <c r="E52" s="32"/>
      <c r="F52" s="32"/>
      <c r="G52" s="32"/>
      <c r="H52" s="32"/>
      <c r="I52" s="32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34"/>
      <c r="E53" s="35"/>
      <c r="F53" s="35"/>
      <c r="G53" s="35"/>
      <c r="H53" s="35"/>
      <c r="I53" s="36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7"/>
      <c r="D54" s="17"/>
      <c r="E54" s="1"/>
      <c r="H54" s="20" t="s">
        <v>19</v>
      </c>
      <c r="I54" s="20"/>
      <c r="J54" s="11">
        <f>COUNTIF(J9:J53,"&gt;=70")</f>
        <v>19</v>
      </c>
      <c r="K54" s="11">
        <f t="shared" ref="K54:P54" si="2">COUNTIF(K9:K53,"&gt;=70")</f>
        <v>19</v>
      </c>
      <c r="L54" s="11">
        <f t="shared" si="2"/>
        <v>19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17"/>
      <c r="D55" s="17"/>
      <c r="E55" s="8"/>
      <c r="H55" s="21" t="s">
        <v>20</v>
      </c>
      <c r="I55" s="21"/>
      <c r="J55" s="12">
        <f>COUNTIF(J9:J53,"&lt;70")</f>
        <v>3</v>
      </c>
      <c r="K55" s="12">
        <f t="shared" ref="K55:Q55" si="4">COUNTIF(K9:K53,"&lt;70")</f>
        <v>3</v>
      </c>
      <c r="L55" s="12">
        <f t="shared" si="4"/>
        <v>3</v>
      </c>
      <c r="M55" s="12">
        <f t="shared" si="4"/>
        <v>22</v>
      </c>
      <c r="N55" s="12">
        <f t="shared" si="4"/>
        <v>22</v>
      </c>
      <c r="O55" s="12">
        <f t="shared" si="4"/>
        <v>22</v>
      </c>
      <c r="P55" s="12">
        <f t="shared" si="4"/>
        <v>22</v>
      </c>
      <c r="Q55" s="12">
        <f t="shared" si="4"/>
        <v>22</v>
      </c>
    </row>
    <row r="56" spans="2:17" x14ac:dyDescent="0.25">
      <c r="C56" s="17"/>
      <c r="D56" s="17"/>
      <c r="E56" s="17"/>
      <c r="H56" s="21" t="s">
        <v>21</v>
      </c>
      <c r="I56" s="21"/>
      <c r="J56" s="12">
        <f>COUNT(J9:J53)</f>
        <v>22</v>
      </c>
      <c r="K56" s="12">
        <f t="shared" ref="K56:Q56" si="5">COUNT(K9:K53)</f>
        <v>22</v>
      </c>
      <c r="L56" s="12">
        <f t="shared" si="5"/>
        <v>22</v>
      </c>
      <c r="M56" s="12">
        <f t="shared" si="5"/>
        <v>22</v>
      </c>
      <c r="N56" s="12">
        <f t="shared" si="5"/>
        <v>22</v>
      </c>
      <c r="O56" s="12">
        <f t="shared" si="5"/>
        <v>22</v>
      </c>
      <c r="P56" s="12">
        <f t="shared" si="5"/>
        <v>22</v>
      </c>
      <c r="Q56" s="12">
        <f t="shared" si="5"/>
        <v>22</v>
      </c>
    </row>
    <row r="57" spans="2:17" x14ac:dyDescent="0.25">
      <c r="C57" s="17"/>
      <c r="D57" s="17"/>
      <c r="E57" s="1"/>
      <c r="H57" s="22" t="s">
        <v>16</v>
      </c>
      <c r="I57" s="22"/>
      <c r="J57" s="13">
        <f>J54/J56</f>
        <v>0.86363636363636365</v>
      </c>
      <c r="K57" s="14">
        <f t="shared" ref="K57:Q57" si="6">K54/K56</f>
        <v>0.86363636363636365</v>
      </c>
      <c r="L57" s="14">
        <f t="shared" si="6"/>
        <v>0.86363636363636365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17"/>
      <c r="D58" s="17"/>
      <c r="E58" s="1"/>
      <c r="H58" s="22" t="s">
        <v>17</v>
      </c>
      <c r="I58" s="22"/>
      <c r="J58" s="13">
        <f>J55/J56</f>
        <v>0.13636363636363635</v>
      </c>
      <c r="K58" s="13">
        <f t="shared" ref="K58:Q58" si="7">K55/K56</f>
        <v>0.13636363636363635</v>
      </c>
      <c r="L58" s="14">
        <f t="shared" si="7"/>
        <v>0.13636363636363635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23"/>
      <c r="K61" s="23"/>
      <c r="L61" s="23"/>
      <c r="M61" s="23"/>
      <c r="N61" s="23"/>
      <c r="O61" s="23"/>
      <c r="P61" s="23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12:I12"/>
    <mergeCell ref="D9:I9"/>
    <mergeCell ref="D10:I10"/>
    <mergeCell ref="D13:I13"/>
    <mergeCell ref="D14:I14"/>
    <mergeCell ref="D6:G6"/>
    <mergeCell ref="I6:J6"/>
    <mergeCell ref="K6:P6"/>
    <mergeCell ref="D8:I8"/>
    <mergeCell ref="D11:I11"/>
    <mergeCell ref="B2:P2"/>
    <mergeCell ref="C3:P3"/>
    <mergeCell ref="D4:G4"/>
    <mergeCell ref="J4:K4"/>
    <mergeCell ref="N4:O4"/>
    <mergeCell ref="D15:I15"/>
    <mergeCell ref="D16:I16"/>
    <mergeCell ref="D17:I17"/>
    <mergeCell ref="D18:I18"/>
    <mergeCell ref="D25:I25"/>
    <mergeCell ref="D24:I24"/>
    <mergeCell ref="D19:I19"/>
    <mergeCell ref="D20:I20"/>
    <mergeCell ref="D21:I21"/>
    <mergeCell ref="D22:I22"/>
    <mergeCell ref="D23:I2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abSelected="1" topLeftCell="A8" zoomScale="84" zoomScaleNormal="84" workbookViewId="0">
      <selection activeCell="W8" sqref="W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4" t="s">
        <v>27</v>
      </c>
      <c r="E4" s="24"/>
      <c r="F4" s="24"/>
      <c r="G4" s="24"/>
      <c r="I4" t="s">
        <v>1</v>
      </c>
      <c r="J4" s="25" t="s">
        <v>28</v>
      </c>
      <c r="K4" s="25"/>
      <c r="M4" t="s">
        <v>2</v>
      </c>
      <c r="N4" s="26">
        <v>45432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230</v>
      </c>
      <c r="E6" s="25"/>
      <c r="F6" s="25"/>
      <c r="G6" s="25"/>
      <c r="I6" s="17" t="s">
        <v>22</v>
      </c>
      <c r="J6" s="17"/>
      <c r="K6" s="18" t="s">
        <v>25</v>
      </c>
      <c r="L6" s="18"/>
      <c r="M6" s="18"/>
      <c r="N6" s="18"/>
      <c r="O6" s="18"/>
      <c r="P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t="s">
        <v>115</v>
      </c>
      <c r="D9" s="28" t="s">
        <v>74</v>
      </c>
      <c r="E9" s="29" t="s">
        <v>74</v>
      </c>
      <c r="F9" s="29" t="s">
        <v>74</v>
      </c>
      <c r="G9" s="29" t="s">
        <v>74</v>
      </c>
      <c r="H9" s="29" t="s">
        <v>74</v>
      </c>
      <c r="I9" s="30" t="s">
        <v>74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0</v>
      </c>
    </row>
    <row r="10" spans="2:18" x14ac:dyDescent="0.25">
      <c r="B10" s="6">
        <f>B9+1</f>
        <v>2</v>
      </c>
      <c r="C10" t="s">
        <v>114</v>
      </c>
      <c r="D10" s="28" t="s">
        <v>75</v>
      </c>
      <c r="E10" s="29" t="s">
        <v>75</v>
      </c>
      <c r="F10" s="29" t="s">
        <v>75</v>
      </c>
      <c r="G10" s="29" t="s">
        <v>75</v>
      </c>
      <c r="H10" s="29" t="s">
        <v>75</v>
      </c>
      <c r="I10" s="30" t="s">
        <v>75</v>
      </c>
      <c r="J10" s="4">
        <v>70</v>
      </c>
      <c r="K10" s="4">
        <v>70</v>
      </c>
      <c r="L10" s="4">
        <v>70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9" si="0">SUM(J10:P10)/7</f>
        <v>30</v>
      </c>
    </row>
    <row r="11" spans="2:18" x14ac:dyDescent="0.25">
      <c r="B11" s="6">
        <f t="shared" ref="B11:B53" si="1">B10+1</f>
        <v>3</v>
      </c>
      <c r="C11" t="s">
        <v>113</v>
      </c>
      <c r="D11" s="28" t="s">
        <v>76</v>
      </c>
      <c r="E11" s="29" t="s">
        <v>76</v>
      </c>
      <c r="F11" s="29" t="s">
        <v>76</v>
      </c>
      <c r="G11" s="29" t="s">
        <v>76</v>
      </c>
      <c r="H11" s="29" t="s">
        <v>76</v>
      </c>
      <c r="I11" s="30" t="s">
        <v>76</v>
      </c>
      <c r="J11" s="4">
        <v>75</v>
      </c>
      <c r="K11" s="4">
        <v>75</v>
      </c>
      <c r="L11" s="4">
        <v>75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32.142857142857146</v>
      </c>
    </row>
    <row r="12" spans="2:18" x14ac:dyDescent="0.25">
      <c r="B12" s="6">
        <f t="shared" si="1"/>
        <v>4</v>
      </c>
      <c r="C12" t="s">
        <v>112</v>
      </c>
      <c r="D12" s="28" t="s">
        <v>77</v>
      </c>
      <c r="E12" s="29" t="s">
        <v>77</v>
      </c>
      <c r="F12" s="29" t="s">
        <v>77</v>
      </c>
      <c r="G12" s="29" t="s">
        <v>77</v>
      </c>
      <c r="H12" s="29" t="s">
        <v>77</v>
      </c>
      <c r="I12" s="30" t="s">
        <v>77</v>
      </c>
      <c r="J12" s="4">
        <v>70</v>
      </c>
      <c r="K12" s="4">
        <v>70</v>
      </c>
      <c r="L12" s="4">
        <v>70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30</v>
      </c>
    </row>
    <row r="13" spans="2:18" x14ac:dyDescent="0.25">
      <c r="B13" s="6">
        <f t="shared" si="1"/>
        <v>5</v>
      </c>
      <c r="C13" t="s">
        <v>111</v>
      </c>
      <c r="D13" s="28" t="s">
        <v>78</v>
      </c>
      <c r="E13" s="29" t="s">
        <v>78</v>
      </c>
      <c r="F13" s="29" t="s">
        <v>78</v>
      </c>
      <c r="G13" s="29" t="s">
        <v>78</v>
      </c>
      <c r="H13" s="29" t="s">
        <v>78</v>
      </c>
      <c r="I13" s="30" t="s">
        <v>78</v>
      </c>
      <c r="J13" s="4">
        <v>70</v>
      </c>
      <c r="K13" s="4">
        <v>70</v>
      </c>
      <c r="L13" s="4">
        <v>70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30</v>
      </c>
    </row>
    <row r="14" spans="2:18" x14ac:dyDescent="0.25">
      <c r="B14" s="6">
        <f t="shared" si="1"/>
        <v>6</v>
      </c>
      <c r="C14" t="s">
        <v>110</v>
      </c>
      <c r="D14" s="28" t="s">
        <v>79</v>
      </c>
      <c r="E14" s="29" t="s">
        <v>79</v>
      </c>
      <c r="F14" s="29" t="s">
        <v>79</v>
      </c>
      <c r="G14" s="29" t="s">
        <v>79</v>
      </c>
      <c r="H14" s="29" t="s">
        <v>79</v>
      </c>
      <c r="I14" s="30" t="s">
        <v>79</v>
      </c>
      <c r="J14" s="4">
        <v>75</v>
      </c>
      <c r="K14" s="4">
        <v>75</v>
      </c>
      <c r="L14" s="4">
        <v>75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32.142857142857146</v>
      </c>
    </row>
    <row r="15" spans="2:18" x14ac:dyDescent="0.25">
      <c r="B15" s="6">
        <f t="shared" si="1"/>
        <v>7</v>
      </c>
      <c r="C15" t="s">
        <v>109</v>
      </c>
      <c r="D15" s="28" t="s">
        <v>80</v>
      </c>
      <c r="E15" s="29" t="s">
        <v>80</v>
      </c>
      <c r="F15" s="29" t="s">
        <v>80</v>
      </c>
      <c r="G15" s="29" t="s">
        <v>80</v>
      </c>
      <c r="H15" s="29" t="s">
        <v>80</v>
      </c>
      <c r="I15" s="30" t="s">
        <v>80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0</v>
      </c>
    </row>
    <row r="16" spans="2:18" x14ac:dyDescent="0.25">
      <c r="B16" s="6">
        <f t="shared" si="1"/>
        <v>8</v>
      </c>
      <c r="C16" t="s">
        <v>108</v>
      </c>
      <c r="D16" s="28" t="s">
        <v>81</v>
      </c>
      <c r="E16" s="29" t="s">
        <v>81</v>
      </c>
      <c r="F16" s="29" t="s">
        <v>81</v>
      </c>
      <c r="G16" s="29" t="s">
        <v>81</v>
      </c>
      <c r="H16" s="29" t="s">
        <v>81</v>
      </c>
      <c r="I16" s="30" t="s">
        <v>81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0</v>
      </c>
    </row>
    <row r="17" spans="2:17" x14ac:dyDescent="0.25">
      <c r="B17" s="6">
        <f t="shared" si="1"/>
        <v>9</v>
      </c>
      <c r="C17" t="s">
        <v>107</v>
      </c>
      <c r="D17" s="28" t="s">
        <v>82</v>
      </c>
      <c r="E17" s="29" t="s">
        <v>82</v>
      </c>
      <c r="F17" s="29" t="s">
        <v>82</v>
      </c>
      <c r="G17" s="29" t="s">
        <v>82</v>
      </c>
      <c r="H17" s="29" t="s">
        <v>82</v>
      </c>
      <c r="I17" s="30" t="s">
        <v>82</v>
      </c>
      <c r="J17" s="4">
        <v>70</v>
      </c>
      <c r="K17" s="4">
        <v>70</v>
      </c>
      <c r="L17" s="4">
        <v>70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30</v>
      </c>
    </row>
    <row r="18" spans="2:17" x14ac:dyDescent="0.25">
      <c r="B18" s="6">
        <f t="shared" si="1"/>
        <v>10</v>
      </c>
      <c r="C18" t="s">
        <v>106</v>
      </c>
      <c r="D18" s="28" t="s">
        <v>83</v>
      </c>
      <c r="E18" s="29" t="s">
        <v>83</v>
      </c>
      <c r="F18" s="29" t="s">
        <v>83</v>
      </c>
      <c r="G18" s="29" t="s">
        <v>83</v>
      </c>
      <c r="H18" s="29" t="s">
        <v>83</v>
      </c>
      <c r="I18" s="30" t="s">
        <v>83</v>
      </c>
      <c r="J18" s="4">
        <v>80</v>
      </c>
      <c r="K18" s="4">
        <v>80</v>
      </c>
      <c r="L18" s="4">
        <v>80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34.285714285714285</v>
      </c>
    </row>
    <row r="19" spans="2:17" x14ac:dyDescent="0.25">
      <c r="B19" s="6">
        <f t="shared" si="1"/>
        <v>11</v>
      </c>
      <c r="C19" t="s">
        <v>105</v>
      </c>
      <c r="D19" s="28" t="s">
        <v>84</v>
      </c>
      <c r="E19" s="29" t="s">
        <v>84</v>
      </c>
      <c r="F19" s="29" t="s">
        <v>84</v>
      </c>
      <c r="G19" s="29" t="s">
        <v>84</v>
      </c>
      <c r="H19" s="29" t="s">
        <v>84</v>
      </c>
      <c r="I19" s="30" t="s">
        <v>84</v>
      </c>
      <c r="J19" s="4">
        <v>70</v>
      </c>
      <c r="K19" s="4">
        <v>70</v>
      </c>
      <c r="L19" s="4">
        <v>70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30</v>
      </c>
    </row>
    <row r="20" spans="2:17" x14ac:dyDescent="0.25">
      <c r="B20" s="6">
        <f t="shared" si="1"/>
        <v>12</v>
      </c>
      <c r="C20" t="s">
        <v>104</v>
      </c>
      <c r="D20" s="28" t="s">
        <v>85</v>
      </c>
      <c r="E20" s="29" t="s">
        <v>85</v>
      </c>
      <c r="F20" s="29" t="s">
        <v>85</v>
      </c>
      <c r="G20" s="29" t="s">
        <v>85</v>
      </c>
      <c r="H20" s="29" t="s">
        <v>85</v>
      </c>
      <c r="I20" s="30" t="s">
        <v>85</v>
      </c>
      <c r="J20" s="4">
        <v>85</v>
      </c>
      <c r="K20" s="4">
        <v>85</v>
      </c>
      <c r="L20" s="4">
        <v>85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36.428571428571431</v>
      </c>
    </row>
    <row r="21" spans="2:17" x14ac:dyDescent="0.25">
      <c r="B21" s="6">
        <f t="shared" si="1"/>
        <v>13</v>
      </c>
      <c r="C21" t="s">
        <v>103</v>
      </c>
      <c r="D21" s="28" t="s">
        <v>86</v>
      </c>
      <c r="E21" s="29" t="s">
        <v>86</v>
      </c>
      <c r="F21" s="29" t="s">
        <v>86</v>
      </c>
      <c r="G21" s="29" t="s">
        <v>86</v>
      </c>
      <c r="H21" s="29" t="s">
        <v>86</v>
      </c>
      <c r="I21" s="30" t="s">
        <v>86</v>
      </c>
      <c r="J21" s="4">
        <v>70</v>
      </c>
      <c r="K21" s="4">
        <v>70</v>
      </c>
      <c r="L21" s="4">
        <v>70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30</v>
      </c>
    </row>
    <row r="22" spans="2:17" x14ac:dyDescent="0.25">
      <c r="B22" s="6">
        <f t="shared" si="1"/>
        <v>14</v>
      </c>
      <c r="C22" t="s">
        <v>102</v>
      </c>
      <c r="D22" s="28" t="s">
        <v>87</v>
      </c>
      <c r="E22" s="29" t="s">
        <v>87</v>
      </c>
      <c r="F22" s="29" t="s">
        <v>87</v>
      </c>
      <c r="G22" s="29" t="s">
        <v>87</v>
      </c>
      <c r="H22" s="29" t="s">
        <v>87</v>
      </c>
      <c r="I22" s="30" t="s">
        <v>87</v>
      </c>
      <c r="J22" s="4">
        <v>70</v>
      </c>
      <c r="K22" s="4">
        <v>70</v>
      </c>
      <c r="L22" s="4">
        <v>70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30</v>
      </c>
    </row>
    <row r="23" spans="2:17" x14ac:dyDescent="0.25">
      <c r="B23" s="6">
        <f t="shared" si="1"/>
        <v>15</v>
      </c>
      <c r="C23" t="s">
        <v>101</v>
      </c>
      <c r="D23" s="28" t="s">
        <v>88</v>
      </c>
      <c r="E23" s="29" t="s">
        <v>88</v>
      </c>
      <c r="F23" s="29" t="s">
        <v>88</v>
      </c>
      <c r="G23" s="29" t="s">
        <v>88</v>
      </c>
      <c r="H23" s="29" t="s">
        <v>88</v>
      </c>
      <c r="I23" s="30" t="s">
        <v>88</v>
      </c>
      <c r="J23" s="4">
        <v>70</v>
      </c>
      <c r="K23" s="4">
        <v>70</v>
      </c>
      <c r="L23" s="4">
        <v>70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30</v>
      </c>
    </row>
    <row r="24" spans="2:17" x14ac:dyDescent="0.25">
      <c r="B24" s="6">
        <f t="shared" si="1"/>
        <v>16</v>
      </c>
      <c r="C24" t="s">
        <v>100</v>
      </c>
      <c r="D24" s="28" t="s">
        <v>89</v>
      </c>
      <c r="E24" s="29" t="s">
        <v>89</v>
      </c>
      <c r="F24" s="29" t="s">
        <v>89</v>
      </c>
      <c r="G24" s="29" t="s">
        <v>89</v>
      </c>
      <c r="H24" s="29" t="s">
        <v>89</v>
      </c>
      <c r="I24" s="30" t="s">
        <v>89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0</v>
      </c>
    </row>
    <row r="25" spans="2:17" x14ac:dyDescent="0.25">
      <c r="B25" s="6">
        <f t="shared" si="1"/>
        <v>17</v>
      </c>
      <c r="C25" t="s">
        <v>99</v>
      </c>
      <c r="D25" s="28" t="s">
        <v>90</v>
      </c>
      <c r="E25" s="29" t="s">
        <v>90</v>
      </c>
      <c r="F25" s="29" t="s">
        <v>90</v>
      </c>
      <c r="G25" s="29" t="s">
        <v>90</v>
      </c>
      <c r="H25" s="29" t="s">
        <v>90</v>
      </c>
      <c r="I25" s="30" t="s">
        <v>90</v>
      </c>
      <c r="J25" s="4">
        <v>75</v>
      </c>
      <c r="K25" s="4">
        <v>75</v>
      </c>
      <c r="L25" s="4">
        <v>75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32.142857142857146</v>
      </c>
    </row>
    <row r="26" spans="2:17" x14ac:dyDescent="0.25">
      <c r="B26" s="6">
        <f t="shared" si="1"/>
        <v>18</v>
      </c>
      <c r="C26" t="s">
        <v>98</v>
      </c>
      <c r="D26" s="28" t="s">
        <v>91</v>
      </c>
      <c r="E26" s="29" t="s">
        <v>91</v>
      </c>
      <c r="F26" s="29" t="s">
        <v>91</v>
      </c>
      <c r="G26" s="29" t="s">
        <v>91</v>
      </c>
      <c r="H26" s="29" t="s">
        <v>91</v>
      </c>
      <c r="I26" s="30" t="s">
        <v>91</v>
      </c>
      <c r="J26" s="4">
        <v>75</v>
      </c>
      <c r="K26" s="4">
        <v>75</v>
      </c>
      <c r="L26" s="4">
        <v>75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32.142857142857146</v>
      </c>
    </row>
    <row r="27" spans="2:17" x14ac:dyDescent="0.25">
      <c r="B27" s="6">
        <f t="shared" si="1"/>
        <v>19</v>
      </c>
      <c r="C27" t="s">
        <v>97</v>
      </c>
      <c r="D27" s="28" t="s">
        <v>92</v>
      </c>
      <c r="E27" s="29" t="s">
        <v>92</v>
      </c>
      <c r="F27" s="29" t="s">
        <v>92</v>
      </c>
      <c r="G27" s="29" t="s">
        <v>92</v>
      </c>
      <c r="H27" s="29" t="s">
        <v>92</v>
      </c>
      <c r="I27" s="30" t="s">
        <v>92</v>
      </c>
      <c r="J27" s="4">
        <v>75</v>
      </c>
      <c r="K27" s="4">
        <v>75</v>
      </c>
      <c r="L27" s="4">
        <v>75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32.142857142857146</v>
      </c>
    </row>
    <row r="28" spans="2:17" x14ac:dyDescent="0.25">
      <c r="B28" s="6">
        <f t="shared" si="1"/>
        <v>20</v>
      </c>
      <c r="C28" t="s">
        <v>96</v>
      </c>
      <c r="D28" s="28" t="s">
        <v>93</v>
      </c>
      <c r="E28" s="29" t="s">
        <v>93</v>
      </c>
      <c r="F28" s="29" t="s">
        <v>93</v>
      </c>
      <c r="G28" s="29" t="s">
        <v>93</v>
      </c>
      <c r="H28" s="29" t="s">
        <v>93</v>
      </c>
      <c r="I28" s="30" t="s">
        <v>93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0</v>
      </c>
    </row>
    <row r="29" spans="2:17" x14ac:dyDescent="0.25">
      <c r="B29" s="6">
        <f t="shared" si="1"/>
        <v>21</v>
      </c>
      <c r="C29" t="s">
        <v>95</v>
      </c>
      <c r="D29" s="28" t="s">
        <v>94</v>
      </c>
      <c r="E29" s="29" t="s">
        <v>94</v>
      </c>
      <c r="F29" s="29" t="s">
        <v>94</v>
      </c>
      <c r="G29" s="29" t="s">
        <v>94</v>
      </c>
      <c r="H29" s="29" t="s">
        <v>94</v>
      </c>
      <c r="I29" s="30" t="s">
        <v>94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0</v>
      </c>
    </row>
    <row r="30" spans="2:17" x14ac:dyDescent="0.25">
      <c r="B30" s="6">
        <f t="shared" si="1"/>
        <v>22</v>
      </c>
      <c r="C30" s="6"/>
      <c r="D30" s="37"/>
      <c r="E30" s="38"/>
      <c r="F30" s="38"/>
      <c r="G30" s="38"/>
      <c r="H30" s="38"/>
      <c r="I30" s="39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6"/>
      <c r="D31" s="32"/>
      <c r="E31" s="32"/>
      <c r="F31" s="32"/>
      <c r="G31" s="32"/>
      <c r="H31" s="32"/>
      <c r="I31" s="32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6"/>
      <c r="D32" s="32"/>
      <c r="E32" s="32"/>
      <c r="F32" s="32"/>
      <c r="G32" s="32"/>
      <c r="H32" s="32"/>
      <c r="I32" s="32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32"/>
      <c r="E33" s="32"/>
      <c r="F33" s="32"/>
      <c r="G33" s="32"/>
      <c r="H33" s="32"/>
      <c r="I33" s="32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32"/>
      <c r="E34" s="32"/>
      <c r="F34" s="32"/>
      <c r="G34" s="32"/>
      <c r="H34" s="32"/>
      <c r="I34" s="32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32"/>
      <c r="E35" s="32"/>
      <c r="F35" s="32"/>
      <c r="G35" s="32"/>
      <c r="H35" s="32"/>
      <c r="I35" s="32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32"/>
      <c r="E36" s="32"/>
      <c r="F36" s="32"/>
      <c r="G36" s="32"/>
      <c r="H36" s="32"/>
      <c r="I36" s="32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32"/>
      <c r="E37" s="32"/>
      <c r="F37" s="32"/>
      <c r="G37" s="32"/>
      <c r="H37" s="32"/>
      <c r="I37" s="32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32"/>
      <c r="E38" s="32"/>
      <c r="F38" s="32"/>
      <c r="G38" s="32"/>
      <c r="H38" s="32"/>
      <c r="I38" s="32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32"/>
      <c r="E39" s="32"/>
      <c r="F39" s="32"/>
      <c r="G39" s="32"/>
      <c r="H39" s="32"/>
      <c r="I39" s="32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32"/>
      <c r="E40" s="32"/>
      <c r="F40" s="32"/>
      <c r="G40" s="32"/>
      <c r="H40" s="32"/>
      <c r="I40" s="32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32"/>
      <c r="E41" s="32"/>
      <c r="F41" s="32"/>
      <c r="G41" s="32"/>
      <c r="H41" s="32"/>
      <c r="I41" s="32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32"/>
      <c r="E42" s="32"/>
      <c r="F42" s="32"/>
      <c r="G42" s="32"/>
      <c r="H42" s="32"/>
      <c r="I42" s="32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32"/>
      <c r="E43" s="32"/>
      <c r="F43" s="32"/>
      <c r="G43" s="32"/>
      <c r="H43" s="32"/>
      <c r="I43" s="32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32"/>
      <c r="E44" s="32"/>
      <c r="F44" s="32"/>
      <c r="G44" s="32"/>
      <c r="H44" s="32"/>
      <c r="I44" s="32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32"/>
      <c r="E45" s="32"/>
      <c r="F45" s="32"/>
      <c r="G45" s="32"/>
      <c r="H45" s="32"/>
      <c r="I45" s="32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32"/>
      <c r="E46" s="32"/>
      <c r="F46" s="32"/>
      <c r="G46" s="32"/>
      <c r="H46" s="32"/>
      <c r="I46" s="32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32"/>
      <c r="E47" s="32"/>
      <c r="F47" s="32"/>
      <c r="G47" s="32"/>
      <c r="H47" s="32"/>
      <c r="I47" s="32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32"/>
      <c r="E48" s="32"/>
      <c r="F48" s="32"/>
      <c r="G48" s="32"/>
      <c r="H48" s="32"/>
      <c r="I48" s="32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32"/>
      <c r="E49" s="32"/>
      <c r="F49" s="32"/>
      <c r="G49" s="32"/>
      <c r="H49" s="32"/>
      <c r="I49" s="32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32"/>
      <c r="E50" s="32"/>
      <c r="F50" s="32"/>
      <c r="G50" s="32"/>
      <c r="H50" s="32"/>
      <c r="I50" s="32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32"/>
      <c r="E51" s="32"/>
      <c r="F51" s="32"/>
      <c r="G51" s="32"/>
      <c r="H51" s="32"/>
      <c r="I51" s="32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32"/>
      <c r="E52" s="32"/>
      <c r="F52" s="32"/>
      <c r="G52" s="32"/>
      <c r="H52" s="32"/>
      <c r="I52" s="32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34"/>
      <c r="E53" s="35"/>
      <c r="F53" s="35"/>
      <c r="G53" s="35"/>
      <c r="H53" s="35"/>
      <c r="I53" s="36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7"/>
      <c r="D54" s="17"/>
      <c r="E54" s="1"/>
      <c r="H54" s="20" t="s">
        <v>19</v>
      </c>
      <c r="I54" s="20"/>
      <c r="J54" s="11">
        <f>COUNTIF(J9:J53,"&gt;=70")</f>
        <v>15</v>
      </c>
      <c r="K54" s="11">
        <f t="shared" ref="K54:P54" si="2">COUNTIF(K9:K53,"&gt;=70")</f>
        <v>15</v>
      </c>
      <c r="L54" s="11">
        <f t="shared" si="2"/>
        <v>15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17"/>
      <c r="D55" s="17"/>
      <c r="E55" s="8"/>
      <c r="H55" s="21" t="s">
        <v>20</v>
      </c>
      <c r="I55" s="21"/>
      <c r="J55" s="12">
        <f>COUNTIF(J9:J53,"&lt;70")</f>
        <v>6</v>
      </c>
      <c r="K55" s="12">
        <f t="shared" ref="K55:Q55" si="4">COUNTIF(K9:K53,"&lt;70")</f>
        <v>6</v>
      </c>
      <c r="L55" s="12">
        <f t="shared" si="4"/>
        <v>6</v>
      </c>
      <c r="M55" s="12">
        <f t="shared" si="4"/>
        <v>21</v>
      </c>
      <c r="N55" s="12">
        <f t="shared" si="4"/>
        <v>21</v>
      </c>
      <c r="O55" s="12">
        <f t="shared" si="4"/>
        <v>21</v>
      </c>
      <c r="P55" s="12">
        <f t="shared" si="4"/>
        <v>21</v>
      </c>
      <c r="Q55" s="12">
        <f t="shared" si="4"/>
        <v>21</v>
      </c>
    </row>
    <row r="56" spans="2:17" x14ac:dyDescent="0.25">
      <c r="C56" s="17"/>
      <c r="D56" s="17"/>
      <c r="E56" s="17"/>
      <c r="H56" s="21" t="s">
        <v>21</v>
      </c>
      <c r="I56" s="21"/>
      <c r="J56" s="12">
        <f>COUNT(J9:J53)</f>
        <v>21</v>
      </c>
      <c r="K56" s="12">
        <f t="shared" ref="K56:Q56" si="5">COUNT(K9:K53)</f>
        <v>21</v>
      </c>
      <c r="L56" s="12">
        <f t="shared" si="5"/>
        <v>21</v>
      </c>
      <c r="M56" s="12">
        <f t="shared" si="5"/>
        <v>21</v>
      </c>
      <c r="N56" s="12">
        <f t="shared" si="5"/>
        <v>21</v>
      </c>
      <c r="O56" s="12">
        <f t="shared" si="5"/>
        <v>21</v>
      </c>
      <c r="P56" s="12">
        <f t="shared" si="5"/>
        <v>21</v>
      </c>
      <c r="Q56" s="12">
        <f t="shared" si="5"/>
        <v>21</v>
      </c>
    </row>
    <row r="57" spans="2:17" x14ac:dyDescent="0.25">
      <c r="C57" s="17"/>
      <c r="D57" s="17"/>
      <c r="E57" s="1"/>
      <c r="H57" s="22" t="s">
        <v>16</v>
      </c>
      <c r="I57" s="22"/>
      <c r="J57" s="13">
        <f>J54/J56</f>
        <v>0.7142857142857143</v>
      </c>
      <c r="K57" s="14">
        <f t="shared" ref="K57:Q57" si="6">K54/K56</f>
        <v>0.7142857142857143</v>
      </c>
      <c r="L57" s="14">
        <f t="shared" si="6"/>
        <v>0.7142857142857143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17"/>
      <c r="D58" s="17"/>
      <c r="E58" s="1"/>
      <c r="H58" s="22" t="s">
        <v>17</v>
      </c>
      <c r="I58" s="22"/>
      <c r="J58" s="13">
        <f>J55/J56</f>
        <v>0.2857142857142857</v>
      </c>
      <c r="K58" s="13">
        <f t="shared" ref="K58:Q58" si="7">K55/K56</f>
        <v>0.2857142857142857</v>
      </c>
      <c r="L58" s="14">
        <f t="shared" si="7"/>
        <v>0.2857142857142857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23"/>
      <c r="K61" s="23"/>
      <c r="L61" s="23"/>
      <c r="M61" s="23"/>
      <c r="N61" s="23"/>
      <c r="O61" s="23"/>
      <c r="P61" s="23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7:I17"/>
    <mergeCell ref="D18:I18"/>
    <mergeCell ref="D19:I19"/>
    <mergeCell ref="D20:I20"/>
    <mergeCell ref="D21:I21"/>
    <mergeCell ref="D22:I22"/>
    <mergeCell ref="D23:I23"/>
    <mergeCell ref="D24:I2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MATERIA 1</vt:lpstr>
      <vt:lpstr>MATERIA 2</vt:lpstr>
      <vt:lpstr>MATERIA 3</vt:lpstr>
      <vt:lpstr>MATERIA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Goyin Cruz</cp:lastModifiedBy>
  <cp:lastPrinted>2024-03-08T17:57:21Z</cp:lastPrinted>
  <dcterms:created xsi:type="dcterms:W3CDTF">2023-03-14T19:16:59Z</dcterms:created>
  <dcterms:modified xsi:type="dcterms:W3CDTF">2024-05-26T18:53:04Z</dcterms:modified>
</cp:coreProperties>
</file>