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C:\Users\Goyin Cruz\Desktop\REPORTES FEB-JUN 2024\"/>
    </mc:Choice>
  </mc:AlternateContent>
  <xr:revisionPtr revIDLastSave="0" documentId="13_ncr:1_{831742CE-2382-4120-AE05-C07B330C93E7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REPORTE 1" sheetId="10" r:id="rId1"/>
    <sheet name="REPORTE 2" sheetId="12" r:id="rId2"/>
    <sheet name="REPORTE 3" sheetId="15" r:id="rId3"/>
    <sheet name="REPORTE 4" sheetId="16" r:id="rId4"/>
    <sheet name="REPORTE FINAL" sheetId="17" r:id="rId5"/>
  </sheets>
  <definedNames>
    <definedName name="_xlnm.Print_Area" localSheetId="0">'REPORTE 1'!$A$1:$N$37</definedName>
    <definedName name="_xlnm.Print_Area" localSheetId="1">'REPORTE 2'!$A$1:$N$37</definedName>
    <definedName name="_xlnm.Print_Area" localSheetId="2">'REPORTE 3'!$A$1:$N$37</definedName>
    <definedName name="_xlnm.Print_Area" localSheetId="3">'REPORTE 4'!$A$1:$N$37</definedName>
    <definedName name="_xlnm.Print_Area" localSheetId="4">'REPORTE FINAL'!$A$1:$N$37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8" i="17" l="1"/>
  <c r="M28" i="17"/>
  <c r="K28" i="17"/>
  <c r="L28" i="17" s="1"/>
  <c r="I28" i="17"/>
  <c r="J28" i="17" s="1"/>
  <c r="G28" i="17"/>
  <c r="F28" i="17"/>
  <c r="E28" i="17"/>
  <c r="H28" i="17" s="1"/>
  <c r="N28" i="16" l="1"/>
  <c r="M28" i="16"/>
  <c r="K28" i="16"/>
  <c r="L28" i="16" s="1"/>
  <c r="J28" i="16"/>
  <c r="I28" i="16"/>
  <c r="G28" i="16"/>
  <c r="F28" i="16"/>
  <c r="H28" i="16" s="1"/>
  <c r="E28" i="16"/>
  <c r="N28" i="15"/>
  <c r="M28" i="15"/>
  <c r="K28" i="15"/>
  <c r="L28" i="15" s="1"/>
  <c r="I28" i="15"/>
  <c r="J28" i="15" s="1"/>
  <c r="G28" i="15"/>
  <c r="F28" i="15"/>
  <c r="E28" i="15"/>
  <c r="N28" i="12"/>
  <c r="M28" i="12"/>
  <c r="K28" i="12"/>
  <c r="L28" i="12" s="1"/>
  <c r="I28" i="12"/>
  <c r="J28" i="12" s="1"/>
  <c r="G28" i="12"/>
  <c r="F28" i="12"/>
  <c r="E28" i="12"/>
  <c r="M28" i="10"/>
  <c r="I28" i="10"/>
  <c r="F28" i="10"/>
  <c r="H28" i="15" l="1"/>
  <c r="H28" i="12"/>
  <c r="N28" i="10"/>
  <c r="K28" i="10"/>
  <c r="G28" i="10"/>
  <c r="E28" i="10"/>
  <c r="J28" i="10" l="1"/>
  <c r="H28" i="10"/>
  <c r="L28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1FC22D61-2D05-4411-B043-194995BFFB6E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9C3761B6-A744-4657-A43A-29A7E21B89DC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38350F98-77ED-42BE-929A-5226027224C1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C9BEA52F-E752-472C-9123-18137243D76D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<sst xmlns="http://schemas.openxmlformats.org/spreadsheetml/2006/main" count="270" uniqueCount="49">
  <si>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</si>
  <si>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</si>
  <si>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</si>
  <si>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</si>
  <si>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</si>
  <si>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</si>
  <si>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</si>
  <si>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</si>
  <si>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</si>
  <si>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</si>
  <si>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</si>
  <si>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</si>
  <si>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</si>
  <si>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</si>
  <si>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</si>
  <si>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</si>
  <si>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</si>
  <si>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</si>
  <si>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</si>
  <si>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</si>
  <si>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</si>
  <si>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</si>
  <si>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</si>
  <si>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</si>
  <si>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</si>
  <si>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</si>
  <si>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</si>
  <si>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</si>
  <si>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</si>
  <si>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</si>
  <si>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DEPARTAMENTO DE CIENCIAS BÁSICAS</t>
  </si>
  <si>
    <t xml:space="preserve"> </t>
  </si>
  <si>
    <t>D.E. TONATIUH SOSME SANCHEZ</t>
  </si>
  <si>
    <t>ISIC</t>
  </si>
  <si>
    <t>ING.GREGORIO CRUZ PASCUAL</t>
  </si>
  <si>
    <t>ING. GREGORIO CRUZ PASCUAL</t>
  </si>
  <si>
    <t>204-B</t>
  </si>
  <si>
    <t>AlGEBRA LINEAL</t>
  </si>
  <si>
    <t>CALCULO VECTORIAL</t>
  </si>
  <si>
    <t>202-B</t>
  </si>
  <si>
    <t>211-B</t>
  </si>
  <si>
    <t>IEME</t>
  </si>
  <si>
    <t>IMCT</t>
  </si>
  <si>
    <t>CALCULO INTEGRAL</t>
  </si>
  <si>
    <t>FEB-JUN24</t>
  </si>
  <si>
    <t>2°</t>
  </si>
  <si>
    <t>II</t>
  </si>
  <si>
    <t>III</t>
  </si>
  <si>
    <t>3°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</si>
</sst>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582707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625597DF-2F85-40F7-A92C-943691D1FF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582707</xdr:colOff>
      <xdr:row>0</xdr:row>
      <xdr:rowOff>760321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CCD656C-55AE-42F3-B785-6A8208721C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31967" y="56031"/>
          <a:ext cx="1323415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172442D-0851-408E-832E-144AFB64A6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582707</xdr:colOff>
      <xdr:row>0</xdr:row>
      <xdr:rowOff>760321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6E1AA48-72BD-447E-B286-918DBA1209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31967" y="56031"/>
          <a:ext cx="1323415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59A7E708-6F2F-4B3B-9CC3-6D37421A4C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582707</xdr:colOff>
      <xdr:row>0</xdr:row>
      <xdr:rowOff>760321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6F9C27A-30FA-4509-9082-58B5BCC02B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31967" y="56031"/>
          <a:ext cx="1323415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D6F93BE3-4870-4A90-BC79-FC620A8918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582707</xdr:colOff>
      <xdr:row>0</xdr:row>
      <xdr:rowOff>760321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0FAEDB0-01B2-405C-B418-8FB830550D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31967" y="56031"/>
          <a:ext cx="1323415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"/>
  <sheetViews>
    <sheetView topLeftCell="A10" zoomScale="85" zoomScaleNormal="85" zoomScaleSheetLayoutView="100" workbookViewId="0">
      <selection activeCell="L17" sqref="L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11.7109375" style="1" customWidth="1"/>
    <col min="9" max="12" width="7.5703125" style="1" customWidth="1"/>
    <col min="13" max="13" width="12.28515625" style="1" bestFit="1" customWidth="1"/>
    <col min="14" max="16384" width="11.42578125" style="1"/>
  </cols>
  <sheetData>
    <row r="1" spans="1:14" ht="62.25" customHeight="1" x14ac:dyDescent="0.2">
      <c r="B1" s="23" t="s">
        <v>0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0" t="s">
        <v>29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0" t="s">
        <v>1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</row>
    <row r="6" spans="1:14" x14ac:dyDescent="0.2">
      <c r="A6" s="21" t="s">
        <v>2</v>
      </c>
      <c r="B6" s="21"/>
      <c r="C6" s="21"/>
      <c r="D6" s="21"/>
      <c r="E6" s="22" t="s">
        <v>30</v>
      </c>
      <c r="F6" s="22"/>
      <c r="G6" s="22"/>
      <c r="H6" s="22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2" t="s">
        <v>4</v>
      </c>
      <c r="C8" s="32"/>
      <c r="D8" s="14" t="s">
        <v>5</v>
      </c>
      <c r="E8" s="5">
        <v>4</v>
      </c>
      <c r="G8" s="4" t="s">
        <v>6</v>
      </c>
      <c r="H8" s="5">
        <v>3</v>
      </c>
      <c r="I8" s="31" t="s">
        <v>7</v>
      </c>
      <c r="J8" s="31"/>
      <c r="K8" s="31"/>
      <c r="L8" s="32" t="s">
        <v>44</v>
      </c>
      <c r="M8" s="32"/>
      <c r="N8" s="32"/>
    </row>
    <row r="10" spans="1:14" x14ac:dyDescent="0.2">
      <c r="A10" s="4" t="s">
        <v>8</v>
      </c>
      <c r="B10" s="32" t="s">
        <v>35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.5" thickBot="1" x14ac:dyDescent="0.25">
      <c r="B11" s="6"/>
      <c r="D11" s="6"/>
      <c r="E11" s="6"/>
      <c r="F11" s="6"/>
      <c r="G11" s="6"/>
      <c r="H11" s="6"/>
      <c r="I11" s="6"/>
      <c r="J11" s="6"/>
      <c r="K11" s="6"/>
    </row>
    <row r="12" spans="1:14" x14ac:dyDescent="0.2">
      <c r="A12" s="33" t="s">
        <v>9</v>
      </c>
      <c r="B12" s="29" t="s">
        <v>10</v>
      </c>
      <c r="C12" s="29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26" t="s">
        <v>21</v>
      </c>
    </row>
    <row r="13" spans="1:14" x14ac:dyDescent="0.2">
      <c r="A13" s="34"/>
      <c r="B13" s="30"/>
      <c r="C13" s="30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27"/>
    </row>
    <row r="14" spans="1:14" s="11" customFormat="1" ht="25.5" x14ac:dyDescent="0.2">
      <c r="A14" s="8" t="s">
        <v>43</v>
      </c>
      <c r="B14" s="9" t="s">
        <v>21</v>
      </c>
      <c r="C14" s="9" t="s">
        <v>36</v>
      </c>
      <c r="D14" s="9" t="s">
        <v>33</v>
      </c>
      <c r="E14" s="9">
        <v>27</v>
      </c>
      <c r="F14" s="9">
        <v>19</v>
      </c>
      <c r="G14" s="9"/>
      <c r="H14" s="10"/>
      <c r="I14" s="9">
        <v>8</v>
      </c>
      <c r="J14" s="10"/>
      <c r="K14" s="9"/>
      <c r="L14" s="10">
        <v>0.7</v>
      </c>
      <c r="M14" s="9">
        <v>76</v>
      </c>
      <c r="N14" s="15">
        <v>0.7</v>
      </c>
    </row>
    <row r="15" spans="1:14" s="11" customFormat="1" ht="25.5" x14ac:dyDescent="0.2">
      <c r="A15" s="8" t="s">
        <v>38</v>
      </c>
      <c r="B15" s="9" t="s">
        <v>21</v>
      </c>
      <c r="C15" s="9" t="s">
        <v>39</v>
      </c>
      <c r="D15" s="9" t="s">
        <v>41</v>
      </c>
      <c r="E15" s="9">
        <v>28</v>
      </c>
      <c r="F15" s="9">
        <v>27</v>
      </c>
      <c r="G15" s="9"/>
      <c r="H15" s="10"/>
      <c r="I15" s="9">
        <v>1</v>
      </c>
      <c r="J15" s="10"/>
      <c r="K15" s="9"/>
      <c r="L15" s="10">
        <v>0.96</v>
      </c>
      <c r="M15" s="9">
        <v>76</v>
      </c>
      <c r="N15" s="15">
        <v>0.96</v>
      </c>
    </row>
    <row r="16" spans="1:14" s="11" customFormat="1" ht="25.5" x14ac:dyDescent="0.2">
      <c r="A16" s="8" t="s">
        <v>37</v>
      </c>
      <c r="B16" s="9" t="s">
        <v>21</v>
      </c>
      <c r="C16" s="9" t="s">
        <v>40</v>
      </c>
      <c r="D16" s="9" t="s">
        <v>42</v>
      </c>
      <c r="E16" s="9">
        <v>22</v>
      </c>
      <c r="F16" s="9">
        <v>19</v>
      </c>
      <c r="G16" s="9"/>
      <c r="H16" s="10"/>
      <c r="I16" s="9">
        <v>3</v>
      </c>
      <c r="J16" s="10"/>
      <c r="K16" s="9"/>
      <c r="L16" s="10">
        <v>0.86</v>
      </c>
      <c r="M16" s="9">
        <v>73</v>
      </c>
      <c r="N16" s="15">
        <v>0.86</v>
      </c>
    </row>
    <row r="17" spans="1:18" s="11" customFormat="1" ht="25.5" x14ac:dyDescent="0.2">
      <c r="A17" s="8" t="s">
        <v>37</v>
      </c>
      <c r="B17" s="9" t="s">
        <v>21</v>
      </c>
      <c r="C17" s="9" t="s">
        <v>36</v>
      </c>
      <c r="D17" s="9" t="s">
        <v>33</v>
      </c>
      <c r="E17" s="9">
        <v>21</v>
      </c>
      <c r="F17" s="9">
        <v>15</v>
      </c>
      <c r="G17" s="9"/>
      <c r="H17" s="10"/>
      <c r="I17" s="9">
        <v>6</v>
      </c>
      <c r="J17" s="10"/>
      <c r="K17" s="9"/>
      <c r="L17" s="10">
        <v>0.71</v>
      </c>
      <c r="M17" s="9">
        <v>73</v>
      </c>
      <c r="N17" s="15">
        <v>0.71</v>
      </c>
    </row>
    <row r="18" spans="1:18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8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31</v>
      </c>
    </row>
    <row r="22" spans="1:18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98</v>
      </c>
      <c r="F28" s="17">
        <f>SUM(F14:F27)</f>
        <v>80</v>
      </c>
      <c r="G28" s="17">
        <f>SUM(G14:G27)</f>
        <v>0</v>
      </c>
      <c r="H28" s="18">
        <f>SUM(F28:G28)/E28</f>
        <v>0.81632653061224492</v>
      </c>
      <c r="I28" s="17">
        <f>SUM(I14:I27)</f>
        <v>18</v>
      </c>
      <c r="J28" s="18">
        <f t="shared" ref="J28" si="0">I28/E28</f>
        <v>0.18367346938775511</v>
      </c>
      <c r="K28" s="17">
        <f>SUM(K14:K27)</f>
        <v>0</v>
      </c>
      <c r="L28" s="18">
        <f t="shared" ref="L28" si="1">K28/E28</f>
        <v>0</v>
      </c>
      <c r="M28" s="17">
        <f>AVERAGE(M14:M18)</f>
        <v>74.5</v>
      </c>
      <c r="N28" s="19">
        <f>AVERAGE(N14:N27)</f>
        <v>0.8075</v>
      </c>
    </row>
    <row r="30" spans="1:18" ht="120" customHeight="1" x14ac:dyDescent="0.2">
      <c r="A30" s="28" t="s">
        <v>26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spans="1:18" x14ac:dyDescent="0.2">
      <c r="A32" s="12"/>
    </row>
    <row r="33" spans="1:10" x14ac:dyDescent="0.2">
      <c r="B33" s="35" t="s">
        <v>27</v>
      </c>
      <c r="C33" s="35"/>
      <c r="D33" s="35"/>
      <c r="G33" s="20" t="s">
        <v>28</v>
      </c>
      <c r="H33" s="20"/>
      <c r="I33" s="20"/>
      <c r="J33" s="20"/>
    </row>
    <row r="34" spans="1:10" ht="62.25" customHeight="1" x14ac:dyDescent="0.2">
      <c r="B34" s="36"/>
      <c r="C34" s="36"/>
      <c r="D34" s="36"/>
      <c r="G34" s="32"/>
      <c r="H34" s="32"/>
      <c r="I34" s="32"/>
      <c r="J34" s="32"/>
    </row>
    <row r="35" spans="1:10" hidden="1" x14ac:dyDescent="0.2">
      <c r="A35" s="37" t="e">
        <v>#REF!</v>
      </c>
      <c r="B35" s="37"/>
      <c r="C35" s="6"/>
      <c r="E35" s="37"/>
      <c r="F35" s="37"/>
      <c r="G35" s="37"/>
      <c r="H35" s="37"/>
    </row>
    <row r="36" spans="1:10" hidden="1" x14ac:dyDescent="0.2"/>
    <row r="37" spans="1:10" ht="45" customHeight="1" x14ac:dyDescent="0.2">
      <c r="B37" s="38" t="s">
        <v>34</v>
      </c>
      <c r="C37" s="38"/>
      <c r="D37" s="38"/>
      <c r="E37" s="13"/>
      <c r="F37" s="13"/>
      <c r="G37" s="38" t="s">
        <v>32</v>
      </c>
      <c r="H37" s="38"/>
      <c r="I37" s="38"/>
      <c r="J37" s="38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C3BBCD-7796-49D4-9F68-30B91CCC1CDF}">
  <sheetPr>
    <pageSetUpPr fitToPage="1"/>
  </sheetPr>
  <dimension ref="A1:R37"/>
  <sheetViews>
    <sheetView topLeftCell="A5" zoomScale="85" zoomScaleNormal="85" zoomScaleSheetLayoutView="100" workbookViewId="0">
      <selection activeCell="P26" sqref="P2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11.7109375" style="1" customWidth="1"/>
    <col min="9" max="12" width="7.5703125" style="1" customWidth="1"/>
    <col min="13" max="13" width="12.28515625" style="1" bestFit="1" customWidth="1"/>
    <col min="14" max="16384" width="11.42578125" style="1"/>
  </cols>
  <sheetData>
    <row r="1" spans="1:14" ht="62.25" customHeight="1" x14ac:dyDescent="0.2">
      <c r="B1" s="23" t="s">
        <v>0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0" t="s">
        <v>29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0" t="s">
        <v>1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</row>
    <row r="6" spans="1:14" x14ac:dyDescent="0.2">
      <c r="A6" s="21" t="s">
        <v>2</v>
      </c>
      <c r="B6" s="21"/>
      <c r="C6" s="21"/>
      <c r="D6" s="21"/>
      <c r="E6" s="22" t="s">
        <v>30</v>
      </c>
      <c r="F6" s="22"/>
      <c r="G6" s="22"/>
      <c r="H6" s="22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2" t="s">
        <v>45</v>
      </c>
      <c r="C8" s="32"/>
      <c r="D8" s="14" t="s">
        <v>5</v>
      </c>
      <c r="E8" s="5">
        <v>4</v>
      </c>
      <c r="G8" s="4" t="s">
        <v>6</v>
      </c>
      <c r="H8" s="5">
        <v>3</v>
      </c>
      <c r="I8" s="31" t="s">
        <v>7</v>
      </c>
      <c r="J8" s="31"/>
      <c r="K8" s="31"/>
      <c r="L8" s="32" t="s">
        <v>44</v>
      </c>
      <c r="M8" s="32"/>
      <c r="N8" s="32"/>
    </row>
    <row r="10" spans="1:14" x14ac:dyDescent="0.2">
      <c r="A10" s="4" t="s">
        <v>8</v>
      </c>
      <c r="B10" s="32" t="s">
        <v>35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.5" thickBot="1" x14ac:dyDescent="0.25">
      <c r="B11" s="6"/>
      <c r="D11" s="6"/>
      <c r="E11" s="6"/>
      <c r="F11" s="6"/>
      <c r="G11" s="6"/>
      <c r="H11" s="6"/>
      <c r="I11" s="6"/>
      <c r="J11" s="6"/>
      <c r="K11" s="6"/>
    </row>
    <row r="12" spans="1:14" x14ac:dyDescent="0.2">
      <c r="A12" s="33" t="s">
        <v>9</v>
      </c>
      <c r="B12" s="29" t="s">
        <v>10</v>
      </c>
      <c r="C12" s="29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26" t="s">
        <v>21</v>
      </c>
    </row>
    <row r="13" spans="1:14" x14ac:dyDescent="0.2">
      <c r="A13" s="34"/>
      <c r="B13" s="30"/>
      <c r="C13" s="30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27"/>
    </row>
    <row r="14" spans="1:14" s="11" customFormat="1" ht="25.5" x14ac:dyDescent="0.2">
      <c r="A14" s="8" t="s">
        <v>43</v>
      </c>
      <c r="B14" s="9" t="s">
        <v>46</v>
      </c>
      <c r="C14" s="9" t="s">
        <v>36</v>
      </c>
      <c r="D14" s="9" t="s">
        <v>33</v>
      </c>
      <c r="E14" s="9">
        <v>27</v>
      </c>
      <c r="F14" s="9">
        <v>19</v>
      </c>
      <c r="G14" s="9">
        <v>19</v>
      </c>
      <c r="H14" s="10"/>
      <c r="I14" s="9">
        <v>8</v>
      </c>
      <c r="J14" s="10"/>
      <c r="K14" s="9"/>
      <c r="L14" s="10"/>
      <c r="M14" s="9">
        <v>76</v>
      </c>
      <c r="N14" s="15">
        <v>0.7</v>
      </c>
    </row>
    <row r="15" spans="1:14" s="11" customFormat="1" ht="25.5" x14ac:dyDescent="0.2">
      <c r="A15" s="8" t="s">
        <v>38</v>
      </c>
      <c r="B15" s="9" t="s">
        <v>46</v>
      </c>
      <c r="C15" s="9" t="s">
        <v>39</v>
      </c>
      <c r="D15" s="9" t="s">
        <v>41</v>
      </c>
      <c r="E15" s="9">
        <v>28</v>
      </c>
      <c r="F15" s="9">
        <v>27</v>
      </c>
      <c r="G15" s="9">
        <v>27</v>
      </c>
      <c r="H15" s="10"/>
      <c r="I15" s="9">
        <v>1</v>
      </c>
      <c r="J15" s="10"/>
      <c r="K15" s="9"/>
      <c r="L15" s="10"/>
      <c r="M15" s="9">
        <v>76</v>
      </c>
      <c r="N15" s="15">
        <v>0.96</v>
      </c>
    </row>
    <row r="16" spans="1:14" s="11" customFormat="1" ht="25.5" x14ac:dyDescent="0.2">
      <c r="A16" s="8" t="s">
        <v>37</v>
      </c>
      <c r="B16" s="9" t="s">
        <v>46</v>
      </c>
      <c r="C16" s="9" t="s">
        <v>40</v>
      </c>
      <c r="D16" s="9" t="s">
        <v>42</v>
      </c>
      <c r="E16" s="9">
        <v>22</v>
      </c>
      <c r="F16" s="9">
        <v>19</v>
      </c>
      <c r="G16" s="9">
        <v>19</v>
      </c>
      <c r="H16" s="10"/>
      <c r="I16" s="9">
        <v>3</v>
      </c>
      <c r="J16" s="10"/>
      <c r="K16" s="9"/>
      <c r="L16" s="10"/>
      <c r="M16" s="9">
        <v>75</v>
      </c>
      <c r="N16" s="15">
        <v>0.91</v>
      </c>
    </row>
    <row r="17" spans="1:18" s="11" customFormat="1" ht="25.5" x14ac:dyDescent="0.2">
      <c r="A17" s="8" t="s">
        <v>37</v>
      </c>
      <c r="B17" s="9" t="s">
        <v>46</v>
      </c>
      <c r="C17" s="9" t="s">
        <v>36</v>
      </c>
      <c r="D17" s="9" t="s">
        <v>33</v>
      </c>
      <c r="E17" s="9">
        <v>21</v>
      </c>
      <c r="F17" s="9">
        <v>15</v>
      </c>
      <c r="G17" s="9">
        <v>15</v>
      </c>
      <c r="H17" s="10"/>
      <c r="I17" s="9">
        <v>6</v>
      </c>
      <c r="J17" s="10"/>
      <c r="K17" s="9"/>
      <c r="L17" s="10"/>
      <c r="M17" s="9">
        <v>73</v>
      </c>
      <c r="N17" s="15">
        <v>0.71</v>
      </c>
    </row>
    <row r="18" spans="1:18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8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31</v>
      </c>
    </row>
    <row r="22" spans="1:18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98</v>
      </c>
      <c r="F28" s="17">
        <f>SUM(F14:F27)</f>
        <v>80</v>
      </c>
      <c r="G28" s="17">
        <f>SUM(G14:G27)</f>
        <v>80</v>
      </c>
      <c r="H28" s="18">
        <f>SUM(F28:G28)/E28</f>
        <v>1.6326530612244898</v>
      </c>
      <c r="I28" s="17">
        <f>SUM(I14:I27)</f>
        <v>18</v>
      </c>
      <c r="J28" s="18">
        <f t="shared" ref="J28" si="0">I28/E28</f>
        <v>0.18367346938775511</v>
      </c>
      <c r="K28" s="17">
        <f>SUM(K14:K27)</f>
        <v>0</v>
      </c>
      <c r="L28" s="18">
        <f t="shared" ref="L28" si="1">K28/E28</f>
        <v>0</v>
      </c>
      <c r="M28" s="17">
        <f>AVERAGE(M14:M18)</f>
        <v>75</v>
      </c>
      <c r="N28" s="19">
        <f>AVERAGE(N14:N27)</f>
        <v>0.82</v>
      </c>
    </row>
    <row r="30" spans="1:18" ht="120" customHeight="1" x14ac:dyDescent="0.2">
      <c r="A30" s="28" t="s">
        <v>26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spans="1:18" x14ac:dyDescent="0.2">
      <c r="A32" s="12"/>
    </row>
    <row r="33" spans="1:10" x14ac:dyDescent="0.2">
      <c r="B33" s="35" t="s">
        <v>27</v>
      </c>
      <c r="C33" s="35"/>
      <c r="D33" s="35"/>
      <c r="G33" s="20" t="s">
        <v>28</v>
      </c>
      <c r="H33" s="20"/>
      <c r="I33" s="20"/>
      <c r="J33" s="20"/>
    </row>
    <row r="34" spans="1:10" ht="62.25" customHeight="1" x14ac:dyDescent="0.2">
      <c r="B34" s="36"/>
      <c r="C34" s="36"/>
      <c r="D34" s="36"/>
      <c r="G34" s="32"/>
      <c r="H34" s="32"/>
      <c r="I34" s="32"/>
      <c r="J34" s="32"/>
    </row>
    <row r="35" spans="1:10" hidden="1" x14ac:dyDescent="0.2">
      <c r="A35" s="37" t="e">
        <v>#REF!</v>
      </c>
      <c r="B35" s="37"/>
      <c r="C35" s="6"/>
      <c r="E35" s="37"/>
      <c r="F35" s="37"/>
      <c r="G35" s="37"/>
      <c r="H35" s="37"/>
    </row>
    <row r="36" spans="1:10" hidden="1" x14ac:dyDescent="0.2"/>
    <row r="37" spans="1:10" ht="45" customHeight="1" x14ac:dyDescent="0.2">
      <c r="B37" s="38" t="s">
        <v>34</v>
      </c>
      <c r="C37" s="38"/>
      <c r="D37" s="38"/>
      <c r="E37" s="13"/>
      <c r="F37" s="13"/>
      <c r="G37" s="38" t="s">
        <v>32</v>
      </c>
      <c r="H37" s="38"/>
      <c r="I37" s="38"/>
      <c r="J37" s="38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ECADCE-5834-44B0-833B-C1F4714AFFFA}">
  <sheetPr>
    <pageSetUpPr fitToPage="1"/>
  </sheetPr>
  <dimension ref="A1:R37"/>
  <sheetViews>
    <sheetView tabSelected="1" topLeftCell="A4" zoomScale="85" zoomScaleNormal="85" zoomScaleSheetLayoutView="100" workbookViewId="0">
      <selection activeCell="B8" sqref="B8:C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11.7109375" style="1" customWidth="1"/>
    <col min="9" max="12" width="7.5703125" style="1" customWidth="1"/>
    <col min="13" max="13" width="12.28515625" style="1" bestFit="1" customWidth="1"/>
    <col min="14" max="16384" width="11.42578125" style="1"/>
  </cols>
  <sheetData>
    <row r="1" spans="1:14" ht="62.25" customHeight="1" x14ac:dyDescent="0.2">
      <c r="B1" s="23" t="s">
        <v>0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0" t="s">
        <v>29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0" t="s">
        <v>1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</row>
    <row r="6" spans="1:14" x14ac:dyDescent="0.2">
      <c r="A6" s="21" t="s">
        <v>2</v>
      </c>
      <c r="B6" s="21"/>
      <c r="C6" s="21"/>
      <c r="D6" s="21"/>
      <c r="E6" s="22" t="s">
        <v>30</v>
      </c>
      <c r="F6" s="22"/>
      <c r="G6" s="22"/>
      <c r="H6" s="22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2" t="s">
        <v>48</v>
      </c>
      <c r="C8" s="32"/>
      <c r="D8" s="14" t="s">
        <v>5</v>
      </c>
      <c r="E8" s="5">
        <v>4</v>
      </c>
      <c r="G8" s="4" t="s">
        <v>6</v>
      </c>
      <c r="H8" s="5">
        <v>3</v>
      </c>
      <c r="I8" s="31" t="s">
        <v>7</v>
      </c>
      <c r="J8" s="31"/>
      <c r="K8" s="31"/>
      <c r="L8" s="32" t="s">
        <v>44</v>
      </c>
      <c r="M8" s="32"/>
      <c r="N8" s="32"/>
    </row>
    <row r="10" spans="1:14" x14ac:dyDescent="0.2">
      <c r="A10" s="4" t="s">
        <v>8</v>
      </c>
      <c r="B10" s="32" t="s">
        <v>35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.5" thickBot="1" x14ac:dyDescent="0.25">
      <c r="B11" s="6"/>
      <c r="D11" s="6"/>
      <c r="E11" s="6"/>
      <c r="F11" s="6"/>
      <c r="G11" s="6"/>
      <c r="H11" s="6"/>
      <c r="I11" s="6"/>
      <c r="J11" s="6"/>
      <c r="K11" s="6"/>
    </row>
    <row r="12" spans="1:14" x14ac:dyDescent="0.2">
      <c r="A12" s="33" t="s">
        <v>9</v>
      </c>
      <c r="B12" s="29" t="s">
        <v>10</v>
      </c>
      <c r="C12" s="29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26" t="s">
        <v>21</v>
      </c>
    </row>
    <row r="13" spans="1:14" x14ac:dyDescent="0.2">
      <c r="A13" s="34"/>
      <c r="B13" s="30"/>
      <c r="C13" s="30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27"/>
    </row>
    <row r="14" spans="1:14" s="11" customFormat="1" ht="25.5" x14ac:dyDescent="0.2">
      <c r="A14" s="8" t="s">
        <v>43</v>
      </c>
      <c r="B14" s="9" t="s">
        <v>47</v>
      </c>
      <c r="C14" s="9" t="s">
        <v>36</v>
      </c>
      <c r="D14" s="9" t="s">
        <v>33</v>
      </c>
      <c r="E14" s="9">
        <v>27</v>
      </c>
      <c r="F14" s="9">
        <v>19</v>
      </c>
      <c r="G14" s="9">
        <v>19</v>
      </c>
      <c r="H14" s="10"/>
      <c r="I14" s="9">
        <v>8</v>
      </c>
      <c r="J14" s="10"/>
      <c r="K14" s="9"/>
      <c r="L14" s="10"/>
      <c r="M14" s="9">
        <v>76</v>
      </c>
      <c r="N14" s="15">
        <v>0.7</v>
      </c>
    </row>
    <row r="15" spans="1:14" s="11" customFormat="1" ht="25.5" x14ac:dyDescent="0.2">
      <c r="A15" s="8" t="s">
        <v>38</v>
      </c>
      <c r="B15" s="9" t="s">
        <v>47</v>
      </c>
      <c r="C15" s="9" t="s">
        <v>39</v>
      </c>
      <c r="D15" s="9" t="s">
        <v>41</v>
      </c>
      <c r="E15" s="9">
        <v>28</v>
      </c>
      <c r="F15" s="9">
        <v>27</v>
      </c>
      <c r="G15" s="9">
        <v>27</v>
      </c>
      <c r="H15" s="10"/>
      <c r="I15" s="9">
        <v>1</v>
      </c>
      <c r="J15" s="10"/>
      <c r="K15" s="9"/>
      <c r="L15" s="10"/>
      <c r="M15" s="9">
        <v>76</v>
      </c>
      <c r="N15" s="15">
        <v>0.96</v>
      </c>
    </row>
    <row r="16" spans="1:14" s="11" customFormat="1" ht="25.5" x14ac:dyDescent="0.2">
      <c r="A16" s="8" t="s">
        <v>37</v>
      </c>
      <c r="B16" s="9" t="s">
        <v>47</v>
      </c>
      <c r="C16" s="9" t="s">
        <v>40</v>
      </c>
      <c r="D16" s="9" t="s">
        <v>42</v>
      </c>
      <c r="E16" s="9">
        <v>22</v>
      </c>
      <c r="F16" s="9">
        <v>19</v>
      </c>
      <c r="G16" s="9">
        <v>19</v>
      </c>
      <c r="H16" s="10"/>
      <c r="I16" s="9">
        <v>3</v>
      </c>
      <c r="J16" s="10"/>
      <c r="K16" s="9"/>
      <c r="L16" s="10"/>
      <c r="M16" s="9">
        <v>75</v>
      </c>
      <c r="N16" s="15">
        <v>0.91</v>
      </c>
    </row>
    <row r="17" spans="1:18" s="11" customFormat="1" ht="25.5" x14ac:dyDescent="0.2">
      <c r="A17" s="8" t="s">
        <v>37</v>
      </c>
      <c r="B17" s="9" t="s">
        <v>47</v>
      </c>
      <c r="C17" s="9" t="s">
        <v>36</v>
      </c>
      <c r="D17" s="9" t="s">
        <v>33</v>
      </c>
      <c r="E17" s="9">
        <v>21</v>
      </c>
      <c r="F17" s="9">
        <v>15</v>
      </c>
      <c r="G17" s="9">
        <v>15</v>
      </c>
      <c r="H17" s="10"/>
      <c r="I17" s="9">
        <v>6</v>
      </c>
      <c r="J17" s="10"/>
      <c r="K17" s="9"/>
      <c r="L17" s="10"/>
      <c r="M17" s="9">
        <v>73</v>
      </c>
      <c r="N17" s="15">
        <v>0.71</v>
      </c>
    </row>
    <row r="18" spans="1:18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8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31</v>
      </c>
    </row>
    <row r="22" spans="1:18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98</v>
      </c>
      <c r="F28" s="17">
        <f>SUM(F14:F27)</f>
        <v>80</v>
      </c>
      <c r="G28" s="17">
        <f>SUM(G14:G27)</f>
        <v>80</v>
      </c>
      <c r="H28" s="18">
        <f>SUM(F28:G28)/E28</f>
        <v>1.6326530612244898</v>
      </c>
      <c r="I28" s="17">
        <f>SUM(I14:I27)</f>
        <v>18</v>
      </c>
      <c r="J28" s="18">
        <f t="shared" ref="J28" si="0">I28/E28</f>
        <v>0.18367346938775511</v>
      </c>
      <c r="K28" s="17">
        <f>SUM(K14:K27)</f>
        <v>0</v>
      </c>
      <c r="L28" s="18">
        <f t="shared" ref="L28" si="1">K28/E28</f>
        <v>0</v>
      </c>
      <c r="M28" s="17">
        <f>AVERAGE(M14:M18)</f>
        <v>75</v>
      </c>
      <c r="N28" s="19">
        <f>AVERAGE(N14:N27)</f>
        <v>0.82</v>
      </c>
    </row>
    <row r="30" spans="1:18" ht="120" customHeight="1" x14ac:dyDescent="0.2">
      <c r="A30" s="28" t="s">
        <v>26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spans="1:18" x14ac:dyDescent="0.2">
      <c r="A32" s="12"/>
    </row>
    <row r="33" spans="1:10" x14ac:dyDescent="0.2">
      <c r="B33" s="35" t="s">
        <v>27</v>
      </c>
      <c r="C33" s="35"/>
      <c r="D33" s="35"/>
      <c r="G33" s="20" t="s">
        <v>28</v>
      </c>
      <c r="H33" s="20"/>
      <c r="I33" s="20"/>
      <c r="J33" s="20"/>
    </row>
    <row r="34" spans="1:10" ht="62.25" customHeight="1" x14ac:dyDescent="0.2">
      <c r="B34" s="36"/>
      <c r="C34" s="36"/>
      <c r="D34" s="36"/>
      <c r="G34" s="32"/>
      <c r="H34" s="32"/>
      <c r="I34" s="32"/>
      <c r="J34" s="32"/>
    </row>
    <row r="35" spans="1:10" hidden="1" x14ac:dyDescent="0.2">
      <c r="A35" s="37" t="e">
        <v>#REF!</v>
      </c>
      <c r="B35" s="37"/>
      <c r="C35" s="6"/>
      <c r="E35" s="37"/>
      <c r="F35" s="37"/>
      <c r="G35" s="37"/>
      <c r="H35" s="37"/>
    </row>
    <row r="36" spans="1:10" hidden="1" x14ac:dyDescent="0.2"/>
    <row r="37" spans="1:10" ht="45" customHeight="1" x14ac:dyDescent="0.2">
      <c r="B37" s="38" t="s">
        <v>34</v>
      </c>
      <c r="C37" s="38"/>
      <c r="D37" s="38"/>
      <c r="E37" s="13"/>
      <c r="F37" s="13"/>
      <c r="G37" s="38" t="s">
        <v>32</v>
      </c>
      <c r="H37" s="38"/>
      <c r="I37" s="38"/>
      <c r="J37" s="38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38D309-2C7B-439D-93F4-22BA6162B890}">
  <sheetPr>
    <pageSetUpPr fitToPage="1"/>
  </sheetPr>
  <dimension ref="A1:R37"/>
  <sheetViews>
    <sheetView topLeftCell="A10" zoomScale="85" zoomScaleNormal="85" zoomScaleSheetLayoutView="100" workbookViewId="0">
      <selection activeCell="P17" sqref="P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11.7109375" style="1" customWidth="1"/>
    <col min="9" max="12" width="7.5703125" style="1" customWidth="1"/>
    <col min="13" max="13" width="12.28515625" style="1" bestFit="1" customWidth="1"/>
    <col min="14" max="16384" width="11.42578125" style="1"/>
  </cols>
  <sheetData>
    <row r="1" spans="1:14" ht="62.25" customHeight="1" x14ac:dyDescent="0.2">
      <c r="B1" s="23" t="s">
        <v>0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0" t="s">
        <v>29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0" t="s">
        <v>1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</row>
    <row r="6" spans="1:14" x14ac:dyDescent="0.2">
      <c r="A6" s="21" t="s">
        <v>2</v>
      </c>
      <c r="B6" s="21"/>
      <c r="C6" s="21"/>
      <c r="D6" s="21"/>
      <c r="E6" s="22" t="s">
        <v>30</v>
      </c>
      <c r="F6" s="22"/>
      <c r="G6" s="22"/>
      <c r="H6" s="22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2" t="s">
        <v>4</v>
      </c>
      <c r="C8" s="32"/>
      <c r="D8" s="14" t="s">
        <v>5</v>
      </c>
      <c r="E8" s="5">
        <v>4</v>
      </c>
      <c r="G8" s="4" t="s">
        <v>6</v>
      </c>
      <c r="H8" s="5">
        <v>3</v>
      </c>
      <c r="I8" s="31" t="s">
        <v>7</v>
      </c>
      <c r="J8" s="31"/>
      <c r="K8" s="31"/>
      <c r="L8" s="32" t="s">
        <v>44</v>
      </c>
      <c r="M8" s="32"/>
      <c r="N8" s="32"/>
    </row>
    <row r="10" spans="1:14" x14ac:dyDescent="0.2">
      <c r="A10" s="4" t="s">
        <v>8</v>
      </c>
      <c r="B10" s="32" t="s">
        <v>35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.5" thickBot="1" x14ac:dyDescent="0.25">
      <c r="B11" s="6"/>
      <c r="D11" s="6"/>
      <c r="E11" s="6"/>
      <c r="F11" s="6"/>
      <c r="G11" s="6"/>
      <c r="H11" s="6"/>
      <c r="I11" s="6"/>
      <c r="J11" s="6"/>
      <c r="K11" s="6"/>
    </row>
    <row r="12" spans="1:14" x14ac:dyDescent="0.2">
      <c r="A12" s="33" t="s">
        <v>9</v>
      </c>
      <c r="B12" s="29" t="s">
        <v>10</v>
      </c>
      <c r="C12" s="29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26" t="s">
        <v>21</v>
      </c>
    </row>
    <row r="13" spans="1:14" x14ac:dyDescent="0.2">
      <c r="A13" s="34"/>
      <c r="B13" s="30"/>
      <c r="C13" s="30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27"/>
    </row>
    <row r="14" spans="1:14" s="11" customFormat="1" ht="25.5" x14ac:dyDescent="0.2">
      <c r="A14" s="8" t="s">
        <v>43</v>
      </c>
      <c r="B14" s="9" t="s">
        <v>21</v>
      </c>
      <c r="C14" s="9" t="s">
        <v>36</v>
      </c>
      <c r="D14" s="9" t="s">
        <v>33</v>
      </c>
      <c r="E14" s="9">
        <v>27</v>
      </c>
      <c r="F14" s="9">
        <v>19</v>
      </c>
      <c r="G14" s="9"/>
      <c r="H14" s="10"/>
      <c r="I14" s="9">
        <v>8</v>
      </c>
      <c r="J14" s="10"/>
      <c r="K14" s="9"/>
      <c r="L14" s="10"/>
      <c r="M14" s="9">
        <v>76</v>
      </c>
      <c r="N14" s="15">
        <v>0.71</v>
      </c>
    </row>
    <row r="15" spans="1:14" s="11" customFormat="1" ht="25.5" x14ac:dyDescent="0.2">
      <c r="A15" s="8" t="s">
        <v>38</v>
      </c>
      <c r="B15" s="9" t="s">
        <v>21</v>
      </c>
      <c r="C15" s="9" t="s">
        <v>39</v>
      </c>
      <c r="D15" s="9" t="s">
        <v>41</v>
      </c>
      <c r="E15" s="9">
        <v>28</v>
      </c>
      <c r="F15" s="9">
        <v>27</v>
      </c>
      <c r="G15" s="9"/>
      <c r="H15" s="10"/>
      <c r="I15" s="9">
        <v>1</v>
      </c>
      <c r="J15" s="10"/>
      <c r="K15" s="9"/>
      <c r="L15" s="10"/>
      <c r="M15" s="9">
        <v>76</v>
      </c>
      <c r="N15" s="15">
        <v>0.96</v>
      </c>
    </row>
    <row r="16" spans="1:14" s="11" customFormat="1" ht="25.5" x14ac:dyDescent="0.2">
      <c r="A16" s="8" t="s">
        <v>37</v>
      </c>
      <c r="B16" s="9" t="s">
        <v>21</v>
      </c>
      <c r="C16" s="9" t="s">
        <v>40</v>
      </c>
      <c r="D16" s="9" t="s">
        <v>42</v>
      </c>
      <c r="E16" s="9">
        <v>22</v>
      </c>
      <c r="F16" s="9">
        <v>19</v>
      </c>
      <c r="G16" s="9"/>
      <c r="H16" s="10"/>
      <c r="I16" s="9">
        <v>3</v>
      </c>
      <c r="J16" s="10"/>
      <c r="K16" s="9"/>
      <c r="L16" s="10"/>
      <c r="M16" s="9">
        <v>73</v>
      </c>
      <c r="N16" s="15">
        <v>0.73</v>
      </c>
    </row>
    <row r="17" spans="1:18" s="11" customFormat="1" ht="25.5" x14ac:dyDescent="0.2">
      <c r="A17" s="8" t="s">
        <v>37</v>
      </c>
      <c r="B17" s="9" t="s">
        <v>21</v>
      </c>
      <c r="C17" s="9" t="s">
        <v>36</v>
      </c>
      <c r="D17" s="9" t="s">
        <v>33</v>
      </c>
      <c r="E17" s="9">
        <v>21</v>
      </c>
      <c r="F17" s="9">
        <v>15</v>
      </c>
      <c r="G17" s="9"/>
      <c r="H17" s="10"/>
      <c r="I17" s="9">
        <v>6</v>
      </c>
      <c r="J17" s="10"/>
      <c r="K17" s="9"/>
      <c r="L17" s="10"/>
      <c r="M17" s="9">
        <v>73</v>
      </c>
      <c r="N17" s="15">
        <v>0.71</v>
      </c>
    </row>
    <row r="18" spans="1:18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8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31</v>
      </c>
    </row>
    <row r="22" spans="1:18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98</v>
      </c>
      <c r="F28" s="17">
        <f>SUM(F14:F27)</f>
        <v>80</v>
      </c>
      <c r="G28" s="17">
        <f>SUM(G14:G27)</f>
        <v>0</v>
      </c>
      <c r="H28" s="18">
        <f>SUM(F28:G28)/E28</f>
        <v>0.81632653061224492</v>
      </c>
      <c r="I28" s="17">
        <f>SUM(I14:I27)</f>
        <v>18</v>
      </c>
      <c r="J28" s="18">
        <f t="shared" ref="J28" si="0">I28/E28</f>
        <v>0.18367346938775511</v>
      </c>
      <c r="K28" s="17">
        <f>SUM(K14:K27)</f>
        <v>0</v>
      </c>
      <c r="L28" s="18">
        <f t="shared" ref="L28" si="1">K28/E28</f>
        <v>0</v>
      </c>
      <c r="M28" s="17">
        <f>AVERAGE(M14:M18)</f>
        <v>74.5</v>
      </c>
      <c r="N28" s="19">
        <f>AVERAGE(N14:N27)</f>
        <v>0.77749999999999997</v>
      </c>
    </row>
    <row r="30" spans="1:18" ht="120" customHeight="1" x14ac:dyDescent="0.2">
      <c r="A30" s="28" t="s">
        <v>26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spans="1:18" x14ac:dyDescent="0.2">
      <c r="A32" s="12"/>
    </row>
    <row r="33" spans="1:10" x14ac:dyDescent="0.2">
      <c r="B33" s="35" t="s">
        <v>27</v>
      </c>
      <c r="C33" s="35"/>
      <c r="D33" s="35"/>
      <c r="G33" s="20" t="s">
        <v>28</v>
      </c>
      <c r="H33" s="20"/>
      <c r="I33" s="20"/>
      <c r="J33" s="20"/>
    </row>
    <row r="34" spans="1:10" ht="62.25" customHeight="1" x14ac:dyDescent="0.2">
      <c r="B34" s="36"/>
      <c r="C34" s="36"/>
      <c r="D34" s="36"/>
      <c r="G34" s="32"/>
      <c r="H34" s="32"/>
      <c r="I34" s="32"/>
      <c r="J34" s="32"/>
    </row>
    <row r="35" spans="1:10" hidden="1" x14ac:dyDescent="0.2">
      <c r="A35" s="37" t="e">
        <v>#REF!</v>
      </c>
      <c r="B35" s="37"/>
      <c r="C35" s="6"/>
      <c r="E35" s="37"/>
      <c r="F35" s="37"/>
      <c r="G35" s="37"/>
      <c r="H35" s="37"/>
    </row>
    <row r="36" spans="1:10" hidden="1" x14ac:dyDescent="0.2"/>
    <row r="37" spans="1:10" ht="45" customHeight="1" x14ac:dyDescent="0.2">
      <c r="B37" s="38" t="s">
        <v>34</v>
      </c>
      <c r="C37" s="38"/>
      <c r="D37" s="38"/>
      <c r="E37" s="13"/>
      <c r="F37" s="13"/>
      <c r="G37" s="38" t="s">
        <v>32</v>
      </c>
      <c r="H37" s="38"/>
      <c r="I37" s="38"/>
      <c r="J37" s="38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1F112D-B706-4E3B-84A6-4964D0D3D632}">
  <sheetPr>
    <pageSetUpPr fitToPage="1"/>
  </sheetPr>
  <dimension ref="A1:R37"/>
  <sheetViews>
    <sheetView topLeftCell="A10" zoomScale="85" zoomScaleNormal="85" zoomScaleSheetLayoutView="100" workbookViewId="0">
      <selection activeCell="H25" sqref="H2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11.7109375" style="1" customWidth="1"/>
    <col min="9" max="12" width="7.5703125" style="1" customWidth="1"/>
    <col min="13" max="13" width="12.28515625" style="1" bestFit="1" customWidth="1"/>
    <col min="14" max="16384" width="11.42578125" style="1"/>
  </cols>
  <sheetData>
    <row r="1" spans="1:14" ht="62.25" customHeight="1" x14ac:dyDescent="0.2">
      <c r="B1" s="23" t="s">
        <v>0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0" t="s">
        <v>29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0" t="s">
        <v>1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</row>
    <row r="6" spans="1:14" x14ac:dyDescent="0.2">
      <c r="A6" s="21" t="s">
        <v>2</v>
      </c>
      <c r="B6" s="21"/>
      <c r="C6" s="21"/>
      <c r="D6" s="21"/>
      <c r="E6" s="22" t="s">
        <v>30</v>
      </c>
      <c r="F6" s="22"/>
      <c r="G6" s="22"/>
      <c r="H6" s="22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2" t="s">
        <v>4</v>
      </c>
      <c r="C8" s="32"/>
      <c r="D8" s="14" t="s">
        <v>5</v>
      </c>
      <c r="E8" s="5">
        <v>4</v>
      </c>
      <c r="G8" s="4" t="s">
        <v>6</v>
      </c>
      <c r="H8" s="5">
        <v>3</v>
      </c>
      <c r="I8" s="31" t="s">
        <v>7</v>
      </c>
      <c r="J8" s="31"/>
      <c r="K8" s="31"/>
      <c r="L8" s="32" t="s">
        <v>44</v>
      </c>
      <c r="M8" s="32"/>
      <c r="N8" s="32"/>
    </row>
    <row r="10" spans="1:14" x14ac:dyDescent="0.2">
      <c r="A10" s="4" t="s">
        <v>8</v>
      </c>
      <c r="B10" s="32" t="s">
        <v>35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.5" thickBot="1" x14ac:dyDescent="0.25">
      <c r="B11" s="6"/>
      <c r="D11" s="6"/>
      <c r="E11" s="6"/>
      <c r="F11" s="6"/>
      <c r="G11" s="6"/>
      <c r="H11" s="6"/>
      <c r="I11" s="6"/>
      <c r="J11" s="6"/>
      <c r="K11" s="6"/>
    </row>
    <row r="12" spans="1:14" x14ac:dyDescent="0.2">
      <c r="A12" s="33" t="s">
        <v>9</v>
      </c>
      <c r="B12" s="29" t="s">
        <v>10</v>
      </c>
      <c r="C12" s="29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26" t="s">
        <v>21</v>
      </c>
    </row>
    <row r="13" spans="1:14" x14ac:dyDescent="0.2">
      <c r="A13" s="34"/>
      <c r="B13" s="30"/>
      <c r="C13" s="30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27"/>
    </row>
    <row r="14" spans="1:14" s="11" customFormat="1" ht="25.5" x14ac:dyDescent="0.2">
      <c r="A14" s="8" t="s">
        <v>43</v>
      </c>
      <c r="B14" s="9" t="s">
        <v>21</v>
      </c>
      <c r="C14" s="9" t="s">
        <v>36</v>
      </c>
      <c r="D14" s="9" t="s">
        <v>33</v>
      </c>
      <c r="E14" s="9">
        <v>27</v>
      </c>
      <c r="F14" s="9">
        <v>19</v>
      </c>
      <c r="G14" s="9"/>
      <c r="H14" s="10"/>
      <c r="I14" s="9">
        <v>8</v>
      </c>
      <c r="J14" s="10"/>
      <c r="K14" s="9"/>
      <c r="L14" s="10"/>
      <c r="M14" s="9">
        <v>76</v>
      </c>
      <c r="N14" s="15">
        <v>0.7</v>
      </c>
    </row>
    <row r="15" spans="1:14" s="11" customFormat="1" ht="25.5" x14ac:dyDescent="0.2">
      <c r="A15" s="8" t="s">
        <v>38</v>
      </c>
      <c r="B15" s="9" t="s">
        <v>21</v>
      </c>
      <c r="C15" s="9" t="s">
        <v>39</v>
      </c>
      <c r="D15" s="9" t="s">
        <v>41</v>
      </c>
      <c r="E15" s="9">
        <v>28</v>
      </c>
      <c r="F15" s="9">
        <v>27</v>
      </c>
      <c r="G15" s="9"/>
      <c r="H15" s="10"/>
      <c r="I15" s="9">
        <v>1</v>
      </c>
      <c r="J15" s="10"/>
      <c r="K15" s="9"/>
      <c r="L15" s="10"/>
      <c r="M15" s="9">
        <v>76</v>
      </c>
      <c r="N15" s="15">
        <v>0.96</v>
      </c>
    </row>
    <row r="16" spans="1:14" s="11" customFormat="1" ht="25.5" x14ac:dyDescent="0.2">
      <c r="A16" s="8" t="s">
        <v>37</v>
      </c>
      <c r="B16" s="9" t="s">
        <v>21</v>
      </c>
      <c r="C16" s="9" t="s">
        <v>40</v>
      </c>
      <c r="D16" s="9" t="s">
        <v>42</v>
      </c>
      <c r="E16" s="9">
        <v>22</v>
      </c>
      <c r="F16" s="9">
        <v>19</v>
      </c>
      <c r="G16" s="9"/>
      <c r="H16" s="10"/>
      <c r="I16" s="9">
        <v>3</v>
      </c>
      <c r="J16" s="10"/>
      <c r="K16" s="9"/>
      <c r="L16" s="10"/>
      <c r="M16" s="9">
        <v>75</v>
      </c>
      <c r="N16" s="15">
        <v>0.91</v>
      </c>
    </row>
    <row r="17" spans="1:18" s="11" customFormat="1" ht="25.5" x14ac:dyDescent="0.2">
      <c r="A17" s="8" t="s">
        <v>37</v>
      </c>
      <c r="B17" s="9" t="s">
        <v>21</v>
      </c>
      <c r="C17" s="9" t="s">
        <v>36</v>
      </c>
      <c r="D17" s="9" t="s">
        <v>33</v>
      </c>
      <c r="E17" s="9">
        <v>21</v>
      </c>
      <c r="F17" s="9">
        <v>15</v>
      </c>
      <c r="G17" s="9"/>
      <c r="H17" s="10"/>
      <c r="I17" s="9">
        <v>6</v>
      </c>
      <c r="J17" s="10"/>
      <c r="K17" s="9"/>
      <c r="L17" s="10"/>
      <c r="M17" s="9">
        <v>73</v>
      </c>
      <c r="N17" s="15">
        <v>0.71</v>
      </c>
    </row>
    <row r="18" spans="1:18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8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31</v>
      </c>
    </row>
    <row r="22" spans="1:18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98</v>
      </c>
      <c r="F28" s="17">
        <f>SUM(F14:F27)</f>
        <v>80</v>
      </c>
      <c r="G28" s="17">
        <f>SUM(G14:G27)</f>
        <v>0</v>
      </c>
      <c r="H28" s="18">
        <f>SUM(F28:G28)/E28</f>
        <v>0.81632653061224492</v>
      </c>
      <c r="I28" s="17">
        <f>SUM(I14:I27)</f>
        <v>18</v>
      </c>
      <c r="J28" s="18">
        <f t="shared" ref="J28" si="0">I28/E28</f>
        <v>0.18367346938775511</v>
      </c>
      <c r="K28" s="17">
        <f>SUM(K14:K27)</f>
        <v>0</v>
      </c>
      <c r="L28" s="18">
        <f t="shared" ref="L28" si="1">K28/E28</f>
        <v>0</v>
      </c>
      <c r="M28" s="17">
        <f>AVERAGE(M14:M18)</f>
        <v>75</v>
      </c>
      <c r="N28" s="19">
        <f>AVERAGE(N14:N27)</f>
        <v>0.82</v>
      </c>
    </row>
    <row r="30" spans="1:18" ht="120" customHeight="1" x14ac:dyDescent="0.2">
      <c r="A30" s="28" t="s">
        <v>26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spans="1:18" x14ac:dyDescent="0.2">
      <c r="A32" s="12"/>
    </row>
    <row r="33" spans="1:10" x14ac:dyDescent="0.2">
      <c r="B33" s="35" t="s">
        <v>27</v>
      </c>
      <c r="C33" s="35"/>
      <c r="D33" s="35"/>
      <c r="G33" s="20" t="s">
        <v>28</v>
      </c>
      <c r="H33" s="20"/>
      <c r="I33" s="20"/>
      <c r="J33" s="20"/>
    </row>
    <row r="34" spans="1:10" ht="62.25" customHeight="1" x14ac:dyDescent="0.2">
      <c r="B34" s="36"/>
      <c r="C34" s="36"/>
      <c r="D34" s="36"/>
      <c r="G34" s="32"/>
      <c r="H34" s="32"/>
      <c r="I34" s="32"/>
      <c r="J34" s="32"/>
    </row>
    <row r="35" spans="1:10" hidden="1" x14ac:dyDescent="0.2">
      <c r="A35" s="37" t="e">
        <v>#REF!</v>
      </c>
      <c r="B35" s="37"/>
      <c r="C35" s="6"/>
      <c r="E35" s="37"/>
      <c r="F35" s="37"/>
      <c r="G35" s="37"/>
      <c r="H35" s="37"/>
    </row>
    <row r="36" spans="1:10" hidden="1" x14ac:dyDescent="0.2"/>
    <row r="37" spans="1:10" ht="45" customHeight="1" x14ac:dyDescent="0.2">
      <c r="B37" s="38" t="s">
        <v>34</v>
      </c>
      <c r="C37" s="38"/>
      <c r="D37" s="38"/>
      <c r="E37" s="13"/>
      <c r="F37" s="13"/>
      <c r="G37" s="38" t="s">
        <v>32</v>
      </c>
      <c r="H37" s="38"/>
      <c r="I37" s="38"/>
      <c r="J37" s="38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REPORTE 1</vt:lpstr>
      <vt:lpstr>REPORTE 2</vt:lpstr>
      <vt:lpstr>REPORTE 3</vt:lpstr>
      <vt:lpstr>REPORTE 4</vt:lpstr>
      <vt:lpstr>REPORTE FINAL</vt:lpstr>
      <vt:lpstr>'REPORTE 1'!Área_de_impresión</vt:lpstr>
      <vt:lpstr>'REPORTE 2'!Área_de_impresión</vt:lpstr>
      <vt:lpstr>'REPORTE 3'!Área_de_impresión</vt:lpstr>
      <vt:lpstr>'REPORTE 4'!Área_de_impresión</vt:lpstr>
      <vt:lpstr>'REPORTE FINAL'!Área_de_impresión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Goyin Cruz</cp:lastModifiedBy>
  <cp:revision/>
  <dcterms:created xsi:type="dcterms:W3CDTF">2021-11-22T14:45:25Z</dcterms:created>
  <dcterms:modified xsi:type="dcterms:W3CDTF">2024-05-26T18:53:30Z</dcterms:modified>
  <cp:category/>
  <cp:contentStatus/>
</cp:coreProperties>
</file>