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oyin Cruz\Desktop\REPORTES FEB-JUN 2024\"/>
    </mc:Choice>
  </mc:AlternateContent>
  <xr:revisionPtr revIDLastSave="0" documentId="13_ncr:1_{45AE985A-F0A6-40DD-B789-6322300D1AE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6" l="1"/>
  <c r="N28" i="17" l="1"/>
  <c r="M28" i="17"/>
  <c r="K28" i="17"/>
  <c r="L28" i="17" s="1"/>
  <c r="I28" i="17"/>
  <c r="J28" i="17" s="1"/>
  <c r="G28" i="17"/>
  <c r="F28" i="17"/>
  <c r="E28" i="17"/>
  <c r="H28" i="17" l="1"/>
  <c r="N28" i="16"/>
  <c r="K28" i="16"/>
  <c r="I28" i="16"/>
  <c r="G28" i="16"/>
  <c r="F28" i="16"/>
  <c r="E28" i="16"/>
  <c r="N28" i="15"/>
  <c r="M28" i="15"/>
  <c r="K28" i="15"/>
  <c r="I28" i="15"/>
  <c r="G28" i="15"/>
  <c r="F28" i="15"/>
  <c r="E28" i="15"/>
  <c r="N28" i="12"/>
  <c r="M28" i="12"/>
  <c r="K28" i="12"/>
  <c r="L28" i="12" s="1"/>
  <c r="I28" i="12"/>
  <c r="J28" i="12" s="1"/>
  <c r="G28" i="12"/>
  <c r="F28" i="12"/>
  <c r="E28" i="12"/>
  <c r="M28" i="10"/>
  <c r="I28" i="10"/>
  <c r="F28" i="10"/>
  <c r="J28" i="16" l="1"/>
  <c r="H28" i="16"/>
  <c r="L28" i="16"/>
  <c r="J28" i="15"/>
  <c r="L28" i="15"/>
  <c r="H28" i="15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<sst xmlns="http://schemas.openxmlformats.org/spreadsheetml/2006/main" count="282" uniqueCount="54">
  <si>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</si>
  <si>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</si>
  <si>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</si>
  <si>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</si>
  <si>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</si>
  <si>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</si>
  <si>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</si>
  <si>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</si>
  <si>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</si>
  <si>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</si>
  <si>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</si>
  <si>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</si>
  <si>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</si>
  <si>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</si>
  <si>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</si>
  <si>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</si>
  <si>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</si>
  <si>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</si>
  <si>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</si>
  <si>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</si>
  <si>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</si>
  <si>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</si>
  <si>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</si>
  <si>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</si>
  <si>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</si>
  <si>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</si>
  <si>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</si>
  <si>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</si>
  <si>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</si>
  <si>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</si>
  <si>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</si>
  <si>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</si>
  <si>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</si>
  <si>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</si>
  <si>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</si>
  <si>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</si>
  <si>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</si>
  <si>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</si>
  <si>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</si>
  <si>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</si>
  <si>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</si>
  <si>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</si>
  <si>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</si>
  <si>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</si>
  <si>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</si>
  <si>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</si>
  <si>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</si>
  <si>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</si>
  <si>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</si>
  <si>
    <t>ALGEBRA LINEAL</t>
  </si>
  <si>
    <t>V</t>
  </si>
  <si>
    <t>IV</t>
  </si>
  <si>
    <t>4°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</si>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</sst>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49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0.86</v>
      </c>
    </row>
    <row r="17" spans="1:18" s="11" customFormat="1" ht="25.5" x14ac:dyDescent="0.2">
      <c r="A17" s="8" t="s">
        <v>49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45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0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0</v>
      </c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5.5" x14ac:dyDescent="0.2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0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zoomScale="85" zoomScaleNormal="85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48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5.5" x14ac:dyDescent="0.2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52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51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8" t="s">
        <v>38</v>
      </c>
      <c r="B15" s="9" t="s">
        <v>51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77</v>
      </c>
      <c r="N15" s="15">
        <v>0.96</v>
      </c>
    </row>
    <row r="16" spans="1:14" s="11" customFormat="1" ht="25.5" x14ac:dyDescent="0.2">
      <c r="A16" s="8" t="s">
        <v>38</v>
      </c>
      <c r="B16" s="9" t="s">
        <v>50</v>
      </c>
      <c r="C16" s="9" t="s">
        <v>40</v>
      </c>
      <c r="D16" s="9" t="s">
        <v>41</v>
      </c>
      <c r="E16" s="9">
        <v>28</v>
      </c>
      <c r="F16" s="9">
        <v>27</v>
      </c>
      <c r="G16" s="9"/>
      <c r="H16" s="10"/>
      <c r="I16" s="9">
        <v>1</v>
      </c>
      <c r="J16" s="10"/>
      <c r="K16" s="9"/>
      <c r="L16" s="10"/>
      <c r="M16" s="9">
        <v>82</v>
      </c>
      <c r="N16" s="15">
        <v>0.96</v>
      </c>
    </row>
    <row r="17" spans="1:18" s="11" customFormat="1" ht="25.5" x14ac:dyDescent="0.2">
      <c r="A17" s="8" t="s">
        <v>37</v>
      </c>
      <c r="B17" s="9" t="s">
        <v>51</v>
      </c>
      <c r="C17" s="9" t="s">
        <v>40</v>
      </c>
      <c r="D17" s="9" t="s">
        <v>42</v>
      </c>
      <c r="E17" s="9">
        <v>22</v>
      </c>
      <c r="F17" s="9">
        <v>20</v>
      </c>
      <c r="G17" s="9"/>
      <c r="H17" s="10"/>
      <c r="I17" s="9">
        <v>2</v>
      </c>
      <c r="J17" s="10"/>
      <c r="K17" s="9"/>
      <c r="L17" s="10"/>
      <c r="M17" s="9">
        <v>76</v>
      </c>
      <c r="N17" s="15">
        <v>0.91</v>
      </c>
    </row>
    <row r="18" spans="1:18" s="11" customFormat="1" ht="25.5" x14ac:dyDescent="0.2">
      <c r="A18" s="8" t="s">
        <v>37</v>
      </c>
      <c r="B18" s="9" t="s">
        <v>50</v>
      </c>
      <c r="C18" s="9" t="s">
        <v>40</v>
      </c>
      <c r="D18" s="9" t="s">
        <v>42</v>
      </c>
      <c r="E18" s="9">
        <v>22</v>
      </c>
      <c r="F18" s="9">
        <v>20</v>
      </c>
      <c r="G18" s="9"/>
      <c r="H18" s="10"/>
      <c r="I18" s="9">
        <v>2</v>
      </c>
      <c r="J18" s="10"/>
      <c r="K18" s="9"/>
      <c r="L18" s="10"/>
      <c r="M18" s="9">
        <v>76</v>
      </c>
      <c r="N18" s="15">
        <v>0.91</v>
      </c>
    </row>
    <row r="19" spans="1:18" s="11" customFormat="1" ht="25.5" x14ac:dyDescent="0.2">
      <c r="A19" s="8" t="s">
        <v>49</v>
      </c>
      <c r="B19" s="9" t="s">
        <v>51</v>
      </c>
      <c r="C19" s="9" t="s">
        <v>36</v>
      </c>
      <c r="D19" s="9" t="s">
        <v>33</v>
      </c>
      <c r="E19" s="9">
        <v>21</v>
      </c>
      <c r="F19" s="9">
        <v>21</v>
      </c>
      <c r="G19" s="9"/>
      <c r="H19" s="10"/>
      <c r="I19" s="9">
        <v>1</v>
      </c>
      <c r="J19" s="10"/>
      <c r="K19" s="9"/>
      <c r="L19" s="10"/>
      <c r="M19" s="9">
        <v>72</v>
      </c>
      <c r="N19" s="15">
        <v>0.95</v>
      </c>
    </row>
    <row r="20" spans="1:18" s="11" customFormat="1" ht="25.5" x14ac:dyDescent="0.2">
      <c r="A20" s="8" t="s">
        <v>49</v>
      </c>
      <c r="B20" s="9" t="s">
        <v>50</v>
      </c>
      <c r="C20" s="9" t="s">
        <v>36</v>
      </c>
      <c r="D20" s="9" t="s">
        <v>33</v>
      </c>
      <c r="E20" s="9">
        <v>21</v>
      </c>
      <c r="F20" s="9">
        <v>21</v>
      </c>
      <c r="G20" s="9"/>
      <c r="H20" s="10"/>
      <c r="I20" s="9">
        <v>1</v>
      </c>
      <c r="J20" s="10"/>
      <c r="K20" s="9"/>
      <c r="L20" s="10"/>
      <c r="M20" s="9">
        <v>72</v>
      </c>
      <c r="N20" s="15">
        <v>0.95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163</v>
      </c>
      <c r="G28" s="17">
        <f>SUM(G14:G27)</f>
        <v>0</v>
      </c>
      <c r="H28" s="18">
        <f>SUM(F28:G28)/E28</f>
        <v>0.96449704142011838</v>
      </c>
      <c r="I28" s="17">
        <f>SUM(I14:I27)</f>
        <v>8</v>
      </c>
      <c r="J28" s="18">
        <f t="shared" ref="J28" si="0">I28/E28</f>
        <v>4.7337278106508875E-2</v>
      </c>
      <c r="K28" s="17">
        <f>SUM(K14:K27)</f>
        <v>0</v>
      </c>
      <c r="L28" s="18">
        <f t="shared" ref="L28" si="1">K28/E28</f>
        <v>0</v>
      </c>
      <c r="M28" s="17">
        <f>AVERAGE(M14:M20)</f>
        <v>75.857142857142861</v>
      </c>
      <c r="N28" s="19">
        <f>AVERAGE(N14:N27)</f>
        <v>0.94857142857142862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abSelected="1" topLeftCell="A14" zoomScale="76" zoomScaleNormal="85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53</v>
      </c>
      <c r="C8" s="32"/>
      <c r="D8" s="14" t="s">
        <v>5</v>
      </c>
      <c r="E8" s="5">
        <v>4</v>
      </c>
      <c r="G8" s="4" t="s">
        <v>6</v>
      </c>
      <c r="H8" s="5">
        <v>3</v>
      </c>
      <c r="I8" s="31" t="s">
        <v>7</v>
      </c>
      <c r="J8" s="31"/>
      <c r="K8" s="31"/>
      <c r="L8" s="32" t="s">
        <v>44</v>
      </c>
      <c r="M8" s="32"/>
      <c r="N8" s="32"/>
    </row>
    <row r="10" spans="1:14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8" t="s">
        <v>43</v>
      </c>
      <c r="B14" s="9" t="s">
        <v>53</v>
      </c>
      <c r="C14" s="9" t="s">
        <v>36</v>
      </c>
      <c r="D14" s="9" t="s">
        <v>33</v>
      </c>
      <c r="E14" s="9">
        <v>27</v>
      </c>
      <c r="F14" s="9">
        <v>19</v>
      </c>
      <c r="G14" s="9">
        <v>8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1</v>
      </c>
    </row>
    <row r="15" spans="1:14" s="11" customFormat="1" ht="25.5" x14ac:dyDescent="0.2">
      <c r="A15" s="8" t="s">
        <v>38</v>
      </c>
      <c r="B15" s="9" t="s">
        <v>53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>
        <v>0.96</v>
      </c>
      <c r="I15" s="9">
        <v>1</v>
      </c>
      <c r="J15" s="10">
        <v>0.04</v>
      </c>
      <c r="K15" s="9">
        <v>0</v>
      </c>
      <c r="L15" s="10">
        <v>0</v>
      </c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53</v>
      </c>
      <c r="C16" s="9" t="s">
        <v>40</v>
      </c>
      <c r="D16" s="9" t="s">
        <v>42</v>
      </c>
      <c r="E16" s="9">
        <v>22</v>
      </c>
      <c r="F16" s="9">
        <v>19</v>
      </c>
      <c r="G16" s="9">
        <v>1</v>
      </c>
      <c r="H16" s="10">
        <v>0.91</v>
      </c>
      <c r="I16" s="9">
        <v>2</v>
      </c>
      <c r="J16" s="10">
        <v>0.09</v>
      </c>
      <c r="K16" s="9">
        <v>0</v>
      </c>
      <c r="L16" s="10">
        <v>0</v>
      </c>
      <c r="M16" s="9">
        <v>71</v>
      </c>
      <c r="N16" s="15">
        <v>0.91</v>
      </c>
    </row>
    <row r="17" spans="1:18" s="11" customFormat="1" ht="25.5" x14ac:dyDescent="0.2">
      <c r="A17" s="8" t="s">
        <v>37</v>
      </c>
      <c r="B17" s="9" t="s">
        <v>53</v>
      </c>
      <c r="C17" s="9" t="s">
        <v>36</v>
      </c>
      <c r="D17" s="9" t="s">
        <v>33</v>
      </c>
      <c r="E17" s="9">
        <v>21</v>
      </c>
      <c r="F17" s="9">
        <v>16</v>
      </c>
      <c r="G17" s="9">
        <v>4</v>
      </c>
      <c r="H17" s="10">
        <v>0.95</v>
      </c>
      <c r="I17" s="9">
        <v>1</v>
      </c>
      <c r="J17" s="10">
        <v>0.05</v>
      </c>
      <c r="K17" s="9">
        <v>0</v>
      </c>
      <c r="L17" s="10">
        <v>0</v>
      </c>
      <c r="M17" s="9">
        <v>70</v>
      </c>
      <c r="N17" s="15">
        <v>0.95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81</v>
      </c>
      <c r="G28" s="17">
        <f>SUM(G14:G27)</f>
        <v>13</v>
      </c>
      <c r="H28" s="18">
        <f>SUM(F28:G28)/E28</f>
        <v>0.95918367346938771</v>
      </c>
      <c r="I28" s="17">
        <f>SUM(I14:I27)</f>
        <v>4</v>
      </c>
      <c r="J28" s="18">
        <f t="shared" ref="J28" si="0">I28/E28</f>
        <v>4.0816326530612242E-2</v>
      </c>
      <c r="K28" s="17">
        <f>SUM(K14:K27)</f>
        <v>0</v>
      </c>
      <c r="L28" s="18">
        <f t="shared" ref="L28" si="1">K28/E28</f>
        <v>0</v>
      </c>
      <c r="M28" s="17">
        <f>AVERAGE(M14:M18)</f>
        <v>72.25</v>
      </c>
      <c r="N28" s="19">
        <f>AVERAGE(N14:N27)</f>
        <v>0.95500000000000007</v>
      </c>
    </row>
    <row r="30" spans="1:18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">
        <v>34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2024-06-11T16:02:23Z</dcterms:modified>
  <cp:category/>
  <cp:contentStatus/>
</cp:coreProperties>
</file>