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peanw\Desktop\"/>
    </mc:Choice>
  </mc:AlternateContent>
  <xr:revisionPtr revIDLastSave="0" documentId="13_ncr:1_{0A0E3D41-0A79-41F7-9509-3097CBBA634D}" xr6:coauthVersionLast="47" xr6:coauthVersionMax="47" xr10:uidLastSave="{00000000-0000-0000-0000-000000000000}"/>
  <bookViews>
    <workbookView xWindow="-108" yWindow="-108" windowWidth="23256" windowHeight="13896" firstSheet="2" activeTab="4" xr2:uid="{00000000-000D-0000-FFFF-FFFF00000000}"/>
  </bookViews>
  <sheets>
    <sheet name="SISTEMAS OPERATIVOS I" sheetId="1" r:id="rId1"/>
    <sheet name="ADMINISTRACION PARA INFORMATICA" sheetId="3" r:id="rId2"/>
    <sheet name="TALLER DE EMPRENDEDORES 1" sheetId="4" r:id="rId3"/>
    <sheet name="TALLER DE EMPRENDEDORES 2" sheetId="5" r:id="rId4"/>
    <sheet name="ALGORITMOS Y LENGUAJES DE PRO" sheetId="6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5" l="1"/>
  <c r="N22" i="3" l="1"/>
  <c r="K55" i="6" l="1"/>
  <c r="J55" i="6"/>
  <c r="I55" i="6"/>
  <c r="H55" i="6"/>
  <c r="G55" i="6"/>
  <c r="F55" i="6"/>
  <c r="E55" i="6"/>
  <c r="K54" i="6"/>
  <c r="K57" i="6" s="1"/>
  <c r="J54" i="6"/>
  <c r="J57" i="6" s="1"/>
  <c r="I54" i="6"/>
  <c r="H54" i="6"/>
  <c r="G54" i="6"/>
  <c r="G57" i="6" s="1"/>
  <c r="F54" i="6"/>
  <c r="E54" i="6"/>
  <c r="K53" i="6"/>
  <c r="K56" i="6" s="1"/>
  <c r="J53" i="6"/>
  <c r="J56" i="6" s="1"/>
  <c r="I53" i="6"/>
  <c r="H53" i="6"/>
  <c r="G53" i="6"/>
  <c r="G56" i="6" s="1"/>
  <c r="F53" i="6"/>
  <c r="F56" i="6" s="1"/>
  <c r="E53" i="6"/>
  <c r="L52" i="6"/>
  <c r="L51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B32" i="6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L8" i="6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39" i="3"/>
  <c r="L34" i="1"/>
  <c r="L33" i="1"/>
  <c r="E55" i="4"/>
  <c r="F55" i="4"/>
  <c r="G55" i="4"/>
  <c r="H55" i="4"/>
  <c r="I55" i="4"/>
  <c r="J55" i="4"/>
  <c r="K55" i="4"/>
  <c r="E56" i="4"/>
  <c r="F56" i="4"/>
  <c r="G56" i="4"/>
  <c r="H56" i="4"/>
  <c r="I56" i="4"/>
  <c r="J56" i="4"/>
  <c r="K56" i="4"/>
  <c r="F57" i="6" l="1"/>
  <c r="H57" i="6"/>
  <c r="H56" i="6"/>
  <c r="I57" i="6"/>
  <c r="I56" i="6"/>
  <c r="E57" i="6"/>
  <c r="E56" i="6"/>
  <c r="L55" i="6"/>
  <c r="L53" i="6"/>
  <c r="L56" i="6" s="1"/>
  <c r="L54" i="6"/>
  <c r="K56" i="5"/>
  <c r="J56" i="5"/>
  <c r="I56" i="5"/>
  <c r="H56" i="5"/>
  <c r="G56" i="5"/>
  <c r="F56" i="5"/>
  <c r="E56" i="5"/>
  <c r="K55" i="5"/>
  <c r="J55" i="5"/>
  <c r="I55" i="5"/>
  <c r="H55" i="5"/>
  <c r="G55" i="5"/>
  <c r="F55" i="5"/>
  <c r="E55" i="5"/>
  <c r="K54" i="5"/>
  <c r="J54" i="5"/>
  <c r="I54" i="5"/>
  <c r="H54" i="5"/>
  <c r="G54" i="5"/>
  <c r="F54" i="5"/>
  <c r="E54" i="5"/>
  <c r="L53" i="5"/>
  <c r="L52" i="5"/>
  <c r="L51" i="5"/>
  <c r="L50" i="5"/>
  <c r="L49" i="5"/>
  <c r="L48" i="5"/>
  <c r="L47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B27" i="5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L9" i="5"/>
  <c r="J58" i="4"/>
  <c r="F58" i="4"/>
  <c r="K54" i="4"/>
  <c r="J54" i="4"/>
  <c r="J57" i="4" s="1"/>
  <c r="I54" i="4"/>
  <c r="I57" i="4" s="1"/>
  <c r="H54" i="4"/>
  <c r="G54" i="4"/>
  <c r="F54" i="4"/>
  <c r="F57" i="4" s="1"/>
  <c r="E54" i="4"/>
  <c r="E57" i="4" s="1"/>
  <c r="L53" i="4"/>
  <c r="L52" i="4"/>
  <c r="L51" i="4"/>
  <c r="L50" i="4"/>
  <c r="L49" i="4"/>
  <c r="L48" i="4"/>
  <c r="L47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B46" i="4"/>
  <c r="B47" i="4" s="1"/>
  <c r="B48" i="4" s="1"/>
  <c r="B49" i="4" s="1"/>
  <c r="B50" i="4" s="1"/>
  <c r="B51" i="4" s="1"/>
  <c r="B52" i="4" s="1"/>
  <c r="B53" i="4" s="1"/>
  <c r="L9" i="4"/>
  <c r="K56" i="3"/>
  <c r="J56" i="3"/>
  <c r="I56" i="3"/>
  <c r="H56" i="3"/>
  <c r="G56" i="3"/>
  <c r="F56" i="3"/>
  <c r="E56" i="3"/>
  <c r="K55" i="3"/>
  <c r="J55" i="3"/>
  <c r="I55" i="3"/>
  <c r="H55" i="3"/>
  <c r="G55" i="3"/>
  <c r="F55" i="3"/>
  <c r="E55" i="3"/>
  <c r="K54" i="3"/>
  <c r="J54" i="3"/>
  <c r="I54" i="3"/>
  <c r="H54" i="3"/>
  <c r="G54" i="3"/>
  <c r="F54" i="3"/>
  <c r="E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B40" i="3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L9" i="3"/>
  <c r="K56" i="1"/>
  <c r="J56" i="1"/>
  <c r="I56" i="1"/>
  <c r="H56" i="1"/>
  <c r="G56" i="1"/>
  <c r="F56" i="1"/>
  <c r="E56" i="1"/>
  <c r="K55" i="1"/>
  <c r="J55" i="1"/>
  <c r="I55" i="1"/>
  <c r="H55" i="1"/>
  <c r="G55" i="1"/>
  <c r="F55" i="1"/>
  <c r="E55" i="1"/>
  <c r="K54" i="1"/>
  <c r="J54" i="1"/>
  <c r="I54" i="1"/>
  <c r="H54" i="1"/>
  <c r="G54" i="1"/>
  <c r="F54" i="1"/>
  <c r="E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B35" i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L9" i="1"/>
  <c r="L57" i="6" l="1"/>
  <c r="K58" i="5"/>
  <c r="K57" i="5"/>
  <c r="H57" i="5"/>
  <c r="H58" i="5"/>
  <c r="G58" i="5"/>
  <c r="G57" i="5"/>
  <c r="L55" i="4"/>
  <c r="L56" i="4"/>
  <c r="L56" i="5"/>
  <c r="I58" i="5"/>
  <c r="F57" i="5"/>
  <c r="J57" i="5"/>
  <c r="E58" i="5"/>
  <c r="E57" i="5"/>
  <c r="I57" i="5"/>
  <c r="F58" i="5"/>
  <c r="J58" i="5"/>
  <c r="G57" i="4"/>
  <c r="K57" i="4"/>
  <c r="H58" i="4"/>
  <c r="H57" i="4"/>
  <c r="G58" i="4"/>
  <c r="K58" i="4"/>
  <c r="E58" i="4"/>
  <c r="I58" i="4"/>
  <c r="E57" i="3"/>
  <c r="I57" i="3"/>
  <c r="H57" i="3"/>
  <c r="E58" i="3"/>
  <c r="I58" i="3"/>
  <c r="F57" i="3"/>
  <c r="J57" i="3"/>
  <c r="H58" i="3"/>
  <c r="G58" i="3"/>
  <c r="K58" i="3"/>
  <c r="G57" i="3"/>
  <c r="K57" i="3"/>
  <c r="F58" i="1"/>
  <c r="J58" i="1"/>
  <c r="F57" i="1"/>
  <c r="J57" i="1"/>
  <c r="G58" i="1"/>
  <c r="K58" i="1"/>
  <c r="G57" i="1"/>
  <c r="K57" i="1"/>
  <c r="H58" i="1"/>
  <c r="I57" i="1"/>
  <c r="H57" i="1"/>
  <c r="I58" i="1"/>
  <c r="E57" i="1"/>
  <c r="L56" i="1"/>
  <c r="E58" i="1"/>
  <c r="L54" i="1"/>
  <c r="L55" i="1"/>
  <c r="L56" i="3"/>
  <c r="F58" i="3"/>
  <c r="J58" i="3"/>
  <c r="L54" i="3"/>
  <c r="L55" i="3"/>
  <c r="L54" i="4"/>
  <c r="L54" i="5"/>
  <c r="L55" i="5"/>
  <c r="L58" i="5" l="1"/>
  <c r="L57" i="5"/>
  <c r="L58" i="3"/>
  <c r="L57" i="3"/>
  <c r="L58" i="1"/>
  <c r="L57" i="1"/>
  <c r="L57" i="4"/>
  <c r="L58" i="4"/>
</calcChain>
</file>

<file path=xl/sharedStrings.xml><?xml version="1.0" encoding="utf-8"?>
<sst xmlns="http://schemas.openxmlformats.org/spreadsheetml/2006/main" count="305" uniqueCount="225">
  <si>
    <t>INSTITUTO TECNOLOGCIO SUPERIOR DE SAN ANDRES TUXTLA</t>
  </si>
  <si>
    <t>REPORTE DE CALIFICACIONES</t>
  </si>
  <si>
    <t>MATERIA</t>
  </si>
  <si>
    <t>FECHA</t>
  </si>
  <si>
    <t>PERIODO</t>
  </si>
  <si>
    <t>CATEDRATICO</t>
  </si>
  <si>
    <t>No.</t>
  </si>
  <si>
    <t>CONTROL</t>
  </si>
  <si>
    <t>NOMBRE DEL ALUMNO</t>
  </si>
  <si>
    <t>U1</t>
  </si>
  <si>
    <t>U2</t>
  </si>
  <si>
    <t>U3</t>
  </si>
  <si>
    <t>U4</t>
  </si>
  <si>
    <t>U5</t>
  </si>
  <si>
    <t>U6</t>
  </si>
  <si>
    <t>U7</t>
  </si>
  <si>
    <t>PROM.</t>
  </si>
  <si>
    <t>FIRMA DEL CATEDRATICO</t>
  </si>
  <si>
    <t>MARIA DE LOS ANGELES PELAYO VAQUERO</t>
  </si>
  <si>
    <t>221U0495</t>
  </si>
  <si>
    <t>221U0497</t>
  </si>
  <si>
    <t>221U0499</t>
  </si>
  <si>
    <t>221U0501</t>
  </si>
  <si>
    <t>221U0504</t>
  </si>
  <si>
    <t>221U0506</t>
  </si>
  <si>
    <t>221U0507</t>
  </si>
  <si>
    <t>221U0508</t>
  </si>
  <si>
    <t>221U0509</t>
  </si>
  <si>
    <t>221U0511</t>
  </si>
  <si>
    <t>221U0513</t>
  </si>
  <si>
    <t>221U0514</t>
  </si>
  <si>
    <t>221U0516</t>
  </si>
  <si>
    <t>221U0517</t>
  </si>
  <si>
    <t>221U0518</t>
  </si>
  <si>
    <t>221U0519</t>
  </si>
  <si>
    <t>221U0520</t>
  </si>
  <si>
    <t>221U0524</t>
  </si>
  <si>
    <t>CAIXBA HERRERA MARIA GRISEL</t>
  </si>
  <si>
    <t>CHACHA PÉREZ ALBA MARINA</t>
  </si>
  <si>
    <t>CHAGALA PUCHETA ANGEL DAVID</t>
  </si>
  <si>
    <t>MENDIOLA MOLINA MARISA DE LOS ANGELES</t>
  </si>
  <si>
    <t>MONTAN MARTINEZ ANNETTE</t>
  </si>
  <si>
    <t>PAXTIAN CAMPECHANO RAFAEL</t>
  </si>
  <si>
    <t>POLITO CHIGO KELVIN</t>
  </si>
  <si>
    <t>PUCHETA CONCHI MONSERRAT</t>
  </si>
  <si>
    <t>REYES GEREZANO ITZEL ELENA</t>
  </si>
  <si>
    <t>RODRIGUEZ VELASCO BRIAN</t>
  </si>
  <si>
    <t>ROMAN SANTIAGO SILVANA TIARE</t>
  </si>
  <si>
    <t>SAN JUAN VELASCO AXEL</t>
  </si>
  <si>
    <t>TEOBA COMI GUADALUPE</t>
  </si>
  <si>
    <t>TOTO FISCAL ISELA</t>
  </si>
  <si>
    <t>211U0382</t>
  </si>
  <si>
    <t>201U0241</t>
  </si>
  <si>
    <t>PEREZ MARTINEZ OMAR FERNANDO</t>
  </si>
  <si>
    <t>221U0496</t>
  </si>
  <si>
    <t>FERMAN ATAXCA SARAHI ESMERALDA</t>
  </si>
  <si>
    <t>FONSECA ABRAJAN OSVANY JESUS</t>
  </si>
  <si>
    <t>211U0597</t>
  </si>
  <si>
    <t>LUCHO HERNANDEZ LUIS ALEXIS</t>
  </si>
  <si>
    <t>MARIN GONZALEZ JOANA MICHELLE</t>
  </si>
  <si>
    <t>MIL QUINO CARLOS FRANCISCO</t>
  </si>
  <si>
    <t>PIO COMI CARLOS JAEL</t>
  </si>
  <si>
    <t>221U0510</t>
  </si>
  <si>
    <t>REYES TEPOX PABLO</t>
  </si>
  <si>
    <t>RODRIGUEZ GONZALEZ JOSE MANUEL</t>
  </si>
  <si>
    <t>INFORMATICA PARA LA ADMINISTRACION</t>
  </si>
  <si>
    <t>231U0329</t>
  </si>
  <si>
    <t>ACUA CAPORAL KIMBERLY ESMERALDA</t>
  </si>
  <si>
    <t>231U0633</t>
  </si>
  <si>
    <t>AGUILAR DOLORES EMILIO DE JESUS</t>
  </si>
  <si>
    <t>231U0625</t>
  </si>
  <si>
    <t>CHIMA FISCAL JOSE ANTONIO</t>
  </si>
  <si>
    <t>231U0333</t>
  </si>
  <si>
    <t>CONCHI ALVARADO GISSELL</t>
  </si>
  <si>
    <t>231U0334</t>
  </si>
  <si>
    <t>CORTEZ SEBA MARIA ISABEL</t>
  </si>
  <si>
    <t>231U0670</t>
  </si>
  <si>
    <t>CRUZ COYOLT ANDRES</t>
  </si>
  <si>
    <t>231U0336</t>
  </si>
  <si>
    <t>DOMINGUEZ REYES ALEXA GEORGETTE</t>
  </si>
  <si>
    <t>231U0337</t>
  </si>
  <si>
    <t>FISCAL CARVAJAL CAROLAINS ALICIA</t>
  </si>
  <si>
    <t>231U0338</t>
  </si>
  <si>
    <t>GONZALEZ ANTELE JESUS ANTONIO</t>
  </si>
  <si>
    <t>231U0339</t>
  </si>
  <si>
    <t>HERNANDEZ HERNANDEZ ANA SHERLYN</t>
  </si>
  <si>
    <t>231U0340</t>
  </si>
  <si>
    <t>JARQUIN ESCOBAR JOSÉ ANGEL</t>
  </si>
  <si>
    <t>231U0342</t>
  </si>
  <si>
    <t>LECHUGA LUNA JAIRO JAIR</t>
  </si>
  <si>
    <t>231U0343</t>
  </si>
  <si>
    <t>LINAREZ UTRERA LEONARDO</t>
  </si>
  <si>
    <t>231U0345</t>
  </si>
  <si>
    <t>MOGUEL SAAVEDRA EMILIANO</t>
  </si>
  <si>
    <t>231U0346</t>
  </si>
  <si>
    <t>MORALES COBOS CUITLAHUAC MIGUEL</t>
  </si>
  <si>
    <t>231U0332</t>
  </si>
  <si>
    <t>231U0347</t>
  </si>
  <si>
    <t>PASCUAL MARTINEZ BRENDA JAZMIN</t>
  </si>
  <si>
    <t>231U0688</t>
  </si>
  <si>
    <t>POLITO CARVAJAL MIRIAN PAOLA</t>
  </si>
  <si>
    <t>231U0676</t>
  </si>
  <si>
    <t>PUCHETA ANOTA NADIA ISABEL</t>
  </si>
  <si>
    <t>231U0349</t>
  </si>
  <si>
    <t>PUCHETA SANTIAGO KARLA DANAE</t>
  </si>
  <si>
    <t>231U0351</t>
  </si>
  <si>
    <t>RAMIREZ RAMIREZ KIMBERLY</t>
  </si>
  <si>
    <t>231U0352</t>
  </si>
  <si>
    <t>REYES FIGUEROA DONOVAN JAFED</t>
  </si>
  <si>
    <t>231U0353</t>
  </si>
  <si>
    <t>RODRIGUEZ SALAZAR MARIA LUISA</t>
  </si>
  <si>
    <t>231U0354</t>
  </si>
  <si>
    <t>ROMAN AGUILERA STEVEN</t>
  </si>
  <si>
    <t>231U0355</t>
  </si>
  <si>
    <t>TAPIA DIAZ KENIA YAZMIN</t>
  </si>
  <si>
    <t>231U0592</t>
  </si>
  <si>
    <t>TEMICH BAXIN LUIS ANGEL</t>
  </si>
  <si>
    <t>231U0357</t>
  </si>
  <si>
    <t>TORO ROQUE KAREN</t>
  </si>
  <si>
    <t>231U0659</t>
  </si>
  <si>
    <t>VENTURA LUNA JOHANAN ESAU</t>
  </si>
  <si>
    <t>SISTEMAS OPERATIVOS I</t>
  </si>
  <si>
    <t>410 A</t>
  </si>
  <si>
    <t>FEBRERO -JUNIO 2024</t>
  </si>
  <si>
    <t>231U0299</t>
  </si>
  <si>
    <t>LINAREZ UTRERA SEBASTIAN</t>
  </si>
  <si>
    <t>ORTIZ MONCLUTT ADAN</t>
  </si>
  <si>
    <t>TALLER DE EMPRENDEDORES</t>
  </si>
  <si>
    <t>810 A</t>
  </si>
  <si>
    <t>201U0223</t>
  </si>
  <si>
    <t>ATAXCA GOXCON FRANCISCO JAVIER</t>
  </si>
  <si>
    <t>201U0228</t>
  </si>
  <si>
    <t>CAPORAL VENTURA ABRAHAM DE JESUS</t>
  </si>
  <si>
    <t>201U0234</t>
  </si>
  <si>
    <t>GUEVARA VELASQUEZ ERICK ADAIR</t>
  </si>
  <si>
    <t>201U0242</t>
  </si>
  <si>
    <t>RAMOS PICHAL JOSE EDUARDO</t>
  </si>
  <si>
    <t>201U0244</t>
  </si>
  <si>
    <t>TEMICH COTA JOSE MANUEL</t>
  </si>
  <si>
    <t>201U0246</t>
  </si>
  <si>
    <t>VELASCO QUINO ALFONSO</t>
  </si>
  <si>
    <t>810-B</t>
  </si>
  <si>
    <t>201U0221</t>
  </si>
  <si>
    <t>ACEVEDO MENDEZ JONATHAN EMMANUEL</t>
  </si>
  <si>
    <t>201U0222</t>
  </si>
  <si>
    <t>ALONSO VELASCO CARLOS ALBERTO</t>
  </si>
  <si>
    <t>201U0226</t>
  </si>
  <si>
    <t>BERNAL SANDOVAL JAVIER</t>
  </si>
  <si>
    <t>201U0230</t>
  </si>
  <si>
    <t>CORTEZ ESTRADA MARIA CRISTINA</t>
  </si>
  <si>
    <t>201U0232</t>
  </si>
  <si>
    <t>DEL ANGEL BAPO LITZY MARIEL</t>
  </si>
  <si>
    <t>201U0238</t>
  </si>
  <si>
    <t>MIROS MORISCO CRISTIAN</t>
  </si>
  <si>
    <t>201U0454</t>
  </si>
  <si>
    <t>TORNADO MARTINEZ ADRIAN SANTIAGO</t>
  </si>
  <si>
    <t>201U0391</t>
  </si>
  <si>
    <t>TORRES HERNANDEZ DIANA</t>
  </si>
  <si>
    <t>ALGORITMOS Y LENGUAJES DE PROGRAMACION</t>
  </si>
  <si>
    <t>221U0054</t>
  </si>
  <si>
    <t>ALAVEZ DE LA HOZ ALFREDO</t>
  </si>
  <si>
    <t>221U0059</t>
  </si>
  <si>
    <t>AREVALO DOMINGUEZ MILDRED</t>
  </si>
  <si>
    <t>221U0062</t>
  </si>
  <si>
    <t>BLANCO ZARATE ALAN OSVALDO</t>
  </si>
  <si>
    <t>221U0063</t>
  </si>
  <si>
    <t>BUSTAMANTE REYES KARLA</t>
  </si>
  <si>
    <t>221U0067</t>
  </si>
  <si>
    <t>CASTAÑEDA GONZALEZ JOSE ALEJANDRO</t>
  </si>
  <si>
    <t>221U0069</t>
  </si>
  <si>
    <t>CHACHA HERNANDEZ EMILIANO SEBASTIAN</t>
  </si>
  <si>
    <t>221U0056</t>
  </si>
  <si>
    <t>CHIBAMBA SEBA LUIS MARIO</t>
  </si>
  <si>
    <t>221U0075</t>
  </si>
  <si>
    <t>CRUZ BELLO YADIRA</t>
  </si>
  <si>
    <t>221U0076</t>
  </si>
  <si>
    <t>CRUZ GONZALEZ ITZEL ZAHORI</t>
  </si>
  <si>
    <t>221U0080</t>
  </si>
  <si>
    <t>FERMAN JIMENEZ JUAN ANGEL</t>
  </si>
  <si>
    <t>221U0084</t>
  </si>
  <si>
    <t>FLORES HERNANDEZ ITZEL ALEJANDRA</t>
  </si>
  <si>
    <t>221U0064</t>
  </si>
  <si>
    <t>FONSECA LOPEZ EDSON JAIR</t>
  </si>
  <si>
    <t>221U0086</t>
  </si>
  <si>
    <t>GARCIA CRUZ RUTH</t>
  </si>
  <si>
    <t>221U0087</t>
  </si>
  <si>
    <t>GARCIA RUEDA ANDREK EDUARDO</t>
  </si>
  <si>
    <t>221U0092</t>
  </si>
  <si>
    <t>HERNANDEZ QUINO CRISTINA DEL CARMEN</t>
  </si>
  <si>
    <t>221U0090</t>
  </si>
  <si>
    <t>HERNANDEZ VELAZQUEZ RENEE</t>
  </si>
  <si>
    <t>221U0095</t>
  </si>
  <si>
    <t>IXTEPAN JAUREGUI DAYANA</t>
  </si>
  <si>
    <t>221U0097</t>
  </si>
  <si>
    <t>LUCHO COTO FATIMA DE JESUS</t>
  </si>
  <si>
    <t>221U0098</t>
  </si>
  <si>
    <t>LUCHO MIXTEGA JUAN FERNANDO</t>
  </si>
  <si>
    <t>221U0099</t>
  </si>
  <si>
    <t>MARTINEZ ROSAS DANIEL AZAHEL</t>
  </si>
  <si>
    <t>211U0099</t>
  </si>
  <si>
    <t>MERLIN GARCIA VICTOR MANUEL</t>
  </si>
  <si>
    <t>221U0101</t>
  </si>
  <si>
    <t>MONTALVO DOMINGUEZ KIARA VALERIA</t>
  </si>
  <si>
    <t>221U0104</t>
  </si>
  <si>
    <t>ORTIZ APARICIO CONCEPCIÓN DEL CARMEN</t>
  </si>
  <si>
    <t>221U0106</t>
  </si>
  <si>
    <t>PATRACA MORALES ASHLEY SHERLYN</t>
  </si>
  <si>
    <t>221U0096</t>
  </si>
  <si>
    <t>PEREZ BELLI OSCAR ADRIAN DONOVAN</t>
  </si>
  <si>
    <t>221U0110</t>
  </si>
  <si>
    <t>PEREZ MARTINEZ ESTEFANI</t>
  </si>
  <si>
    <t>221U0109</t>
  </si>
  <si>
    <t>PUCHETA PEREZ JONATHAN</t>
  </si>
  <si>
    <t>221U0111</t>
  </si>
  <si>
    <t>REYES DE DIOS ITZEL DEL CARMEN</t>
  </si>
  <si>
    <t>221U0115</t>
  </si>
  <si>
    <t>SANCHEZ BARRAZA ANGEL DE JESÚS</t>
  </si>
  <si>
    <t>221U0117</t>
  </si>
  <si>
    <t>TEOBA COTO EDUARDO</t>
  </si>
  <si>
    <t>221U0118</t>
  </si>
  <si>
    <t>TEPOX DE JESUS ALEJANDRA</t>
  </si>
  <si>
    <t>221U0123</t>
  </si>
  <si>
    <t>VIDAÑA HERNANDEZ ARIEL ISAIAS</t>
  </si>
  <si>
    <t>401 A</t>
  </si>
  <si>
    <t>GRUPO: 210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</si>
</sst>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Calibri"/>
      <scheme val="minor"/>
    </font>
    <font>
      <b/>
      <sz val="12"/>
      <name val="Calibri"/>
    </font>
    <font>
      <b/>
      <sz val="11"/>
      <name val="Calibri"/>
    </font>
    <font>
      <sz val="11"/>
      <name val="Calibri"/>
    </font>
    <font>
      <sz val="10"/>
      <name val="Calibri"/>
    </font>
    <font>
      <sz val="11"/>
      <name val="Calibri"/>
    </font>
    <font>
      <b/>
      <sz val="10"/>
      <name val="Calibri"/>
    </font>
    <font>
      <sz val="10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BE4D5"/>
        <bgColor rgb="FFFBE4D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2" xfId="0" applyFont="1" applyBorder="1"/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0" fontId="4" fillId="0" borderId="2" xfId="0" applyFont="1" applyBorder="1"/>
    <xf numFmtId="0" fontId="3" fillId="3" borderId="6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9" fontId="2" fillId="3" borderId="2" xfId="0" applyNumberFormat="1" applyFont="1" applyFill="1" applyBorder="1" applyAlignment="1">
      <alignment horizontal="center"/>
    </xf>
    <xf numFmtId="9" fontId="6" fillId="3" borderId="2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left"/>
    </xf>
    <xf numFmtId="0" fontId="8" fillId="0" borderId="0" xfId="0" applyFont="1"/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0" fontId="0" fillId="0" borderId="8" xfId="0" applyBorder="1"/>
    <xf numFmtId="0" fontId="4" fillId="0" borderId="6" xfId="0" applyFont="1" applyBorder="1"/>
    <xf numFmtId="0" fontId="0" fillId="4" borderId="8" xfId="0" applyFill="1" applyBorder="1"/>
    <xf numFmtId="0" fontId="3" fillId="4" borderId="2" xfId="0" applyFont="1" applyFill="1" applyBorder="1" applyAlignment="1">
      <alignment horizontal="center"/>
    </xf>
    <xf numFmtId="1" fontId="2" fillId="5" borderId="2" xfId="0" applyNumberFormat="1" applyFont="1" applyFill="1" applyBorder="1" applyAlignment="1">
      <alignment horizontal="center"/>
    </xf>
    <xf numFmtId="0" fontId="0" fillId="4" borderId="0" xfId="0" applyFill="1"/>
    <xf numFmtId="1" fontId="3" fillId="0" borderId="2" xfId="0" applyNumberFormat="1" applyFont="1" applyBorder="1" applyAlignment="1">
      <alignment horizontal="center"/>
    </xf>
    <xf numFmtId="1" fontId="0" fillId="0" borderId="0" xfId="0" applyNumberFormat="1"/>
    <xf numFmtId="1" fontId="3" fillId="0" borderId="4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7" xfId="0" applyFont="1" applyBorder="1"/>
    <xf numFmtId="0" fontId="3" fillId="0" borderId="1" xfId="0" applyFont="1" applyBorder="1" applyAlignment="1">
      <alignment horizontal="center"/>
    </xf>
    <xf numFmtId="0" fontId="5" fillId="0" borderId="1" xfId="0" applyFont="1" applyBorder="1"/>
    <xf numFmtId="0" fontId="1" fillId="0" borderId="0" xfId="0" applyFont="1" applyAlignment="1">
      <alignment horizontal="center"/>
    </xf>
    <xf numFmtId="0" fontId="0" fillId="0" borderId="0" xfId="0"/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0" fillId="0" borderId="11" xfId="0" applyBorder="1"/>
    <xf numFmtId="0" fontId="4" fillId="0" borderId="11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1" fontId="3" fillId="0" borderId="4" xfId="0" applyNumberFormat="1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2:P100"/>
  <sheetViews>
    <sheetView workbookViewId="0">
      <selection activeCell="N8" sqref="N8:Q14"/>
    </sheetView>
  </sheetViews>
  <sheetFormatPr baseColWidth="10" defaultColWidth="14.44140625" defaultRowHeight="15" customHeight="1" x14ac:dyDescent="0.3"/>
  <cols>
    <col min="1" max="1" width="1.33203125" customWidth="1"/>
    <col min="2" max="2" width="5" customWidth="1"/>
    <col min="3" max="3" width="10.88671875" customWidth="1"/>
    <col min="4" max="4" width="43.5546875" bestFit="1" customWidth="1"/>
    <col min="5" max="5" width="7.21875" customWidth="1"/>
    <col min="6" max="6" width="4" customWidth="1"/>
    <col min="7" max="7" width="5.6640625" customWidth="1"/>
    <col min="8" max="8" width="6.44140625" customWidth="1"/>
    <col min="9" max="11" width="5.6640625" customWidth="1"/>
    <col min="12" max="12" width="8.6640625" customWidth="1"/>
    <col min="13" max="13" width="5.6640625" customWidth="1"/>
  </cols>
  <sheetData>
    <row r="2" spans="2:16" ht="15.6" x14ac:dyDescent="0.3">
      <c r="B2" s="40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1"/>
      <c r="M2" s="1"/>
    </row>
    <row r="3" spans="2:16" ht="14.4" x14ac:dyDescent="0.3">
      <c r="C3" s="43" t="s">
        <v>1</v>
      </c>
      <c r="D3" s="41"/>
      <c r="E3" s="41"/>
      <c r="F3" s="41"/>
      <c r="G3" s="41"/>
      <c r="H3" s="41"/>
      <c r="I3" s="41"/>
      <c r="J3" s="41"/>
      <c r="K3" s="41"/>
      <c r="L3" s="2"/>
      <c r="M3" s="2"/>
    </row>
    <row r="4" spans="2:16" ht="14.4" x14ac:dyDescent="0.3">
      <c r="C4" t="s">
        <v>2</v>
      </c>
      <c r="D4" s="22" t="s">
        <v>121</v>
      </c>
      <c r="E4" s="46" t="s">
        <v>122</v>
      </c>
      <c r="F4" s="39"/>
      <c r="H4" t="s">
        <v>3</v>
      </c>
      <c r="I4" s="45">
        <v>45357</v>
      </c>
      <c r="J4" s="39"/>
    </row>
    <row r="5" spans="2:16" ht="6.75" customHeight="1" x14ac:dyDescent="0.3">
      <c r="D5" s="3"/>
    </row>
    <row r="6" spans="2:16" ht="14.4" x14ac:dyDescent="0.3">
      <c r="C6" t="s">
        <v>4</v>
      </c>
      <c r="D6" s="23" t="s">
        <v>123</v>
      </c>
      <c r="E6" t="s">
        <v>5</v>
      </c>
      <c r="F6" s="42" t="s">
        <v>18</v>
      </c>
      <c r="G6" s="39"/>
      <c r="H6" s="39"/>
      <c r="I6" s="39"/>
      <c r="J6" s="39"/>
      <c r="K6" s="39"/>
    </row>
    <row r="7" spans="2:16" ht="11.25" customHeight="1" x14ac:dyDescent="0.3"/>
    <row r="8" spans="2:16" ht="14.4" x14ac:dyDescent="0.3">
      <c r="B8" s="25" t="s">
        <v>6</v>
      </c>
      <c r="C8" s="25" t="s">
        <v>7</v>
      </c>
      <c r="D8" s="26" t="s">
        <v>8</v>
      </c>
      <c r="E8" s="17" t="s">
        <v>9</v>
      </c>
      <c r="F8" s="6" t="s">
        <v>10</v>
      </c>
      <c r="G8" s="6" t="s">
        <v>11</v>
      </c>
      <c r="H8" s="6" t="s">
        <v>12</v>
      </c>
      <c r="I8" s="6" t="s">
        <v>13</v>
      </c>
      <c r="J8" s="6" t="s">
        <v>14</v>
      </c>
      <c r="K8" s="6" t="s">
        <v>15</v>
      </c>
      <c r="L8" s="7" t="s">
        <v>16</v>
      </c>
    </row>
    <row r="9" spans="2:16" ht="14.4" x14ac:dyDescent="0.3">
      <c r="B9" s="27">
        <v>1</v>
      </c>
      <c r="C9" s="27" t="s">
        <v>19</v>
      </c>
      <c r="D9" s="27" t="s">
        <v>37</v>
      </c>
      <c r="E9" s="51">
        <v>95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10">
        <f t="shared" ref="L9:L53" si="0">SUM(E9:K9)/7</f>
        <v>13.571428571428571</v>
      </c>
    </row>
    <row r="10" spans="2:16" ht="14.4" x14ac:dyDescent="0.3">
      <c r="B10" s="27">
        <v>2</v>
      </c>
      <c r="C10" s="27" t="s">
        <v>54</v>
      </c>
      <c r="D10" s="27" t="s">
        <v>38</v>
      </c>
      <c r="E10" s="51">
        <v>75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10">
        <f t="shared" si="0"/>
        <v>10.714285714285714</v>
      </c>
      <c r="O10" s="34"/>
    </row>
    <row r="11" spans="2:16" ht="14.4" x14ac:dyDescent="0.3">
      <c r="B11" s="27">
        <v>3</v>
      </c>
      <c r="C11" s="27" t="s">
        <v>20</v>
      </c>
      <c r="D11" s="27" t="s">
        <v>39</v>
      </c>
      <c r="E11" s="51">
        <v>92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10">
        <f t="shared" si="0"/>
        <v>13.142857142857142</v>
      </c>
      <c r="P11" s="34"/>
    </row>
    <row r="12" spans="2:16" ht="14.4" x14ac:dyDescent="0.3">
      <c r="B12" s="27">
        <v>4</v>
      </c>
      <c r="C12" s="27" t="s">
        <v>21</v>
      </c>
      <c r="D12" s="27" t="s">
        <v>55</v>
      </c>
      <c r="E12" s="51">
        <v>90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10">
        <f t="shared" si="0"/>
        <v>12.857142857142858</v>
      </c>
    </row>
    <row r="13" spans="2:16" ht="14.4" x14ac:dyDescent="0.3">
      <c r="B13" s="27">
        <v>5</v>
      </c>
      <c r="C13" s="27" t="s">
        <v>22</v>
      </c>
      <c r="D13" s="27" t="s">
        <v>56</v>
      </c>
      <c r="E13" s="51">
        <v>90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10">
        <f t="shared" si="0"/>
        <v>12.857142857142858</v>
      </c>
    </row>
    <row r="14" spans="2:16" ht="14.4" x14ac:dyDescent="0.3">
      <c r="B14" s="27">
        <v>6</v>
      </c>
      <c r="C14" s="27" t="s">
        <v>23</v>
      </c>
      <c r="D14" s="27" t="s">
        <v>59</v>
      </c>
      <c r="E14" s="51">
        <v>70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10">
        <f t="shared" si="0"/>
        <v>10</v>
      </c>
    </row>
    <row r="15" spans="2:16" ht="14.4" x14ac:dyDescent="0.3">
      <c r="B15" s="27">
        <v>7</v>
      </c>
      <c r="C15" s="27" t="s">
        <v>24</v>
      </c>
      <c r="D15" s="27" t="s">
        <v>40</v>
      </c>
      <c r="E15" s="51">
        <v>70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10">
        <f t="shared" si="0"/>
        <v>10</v>
      </c>
    </row>
    <row r="16" spans="2:16" ht="14.4" x14ac:dyDescent="0.3">
      <c r="B16" s="27">
        <v>8</v>
      </c>
      <c r="C16" s="27" t="s">
        <v>25</v>
      </c>
      <c r="D16" s="27" t="s">
        <v>41</v>
      </c>
      <c r="E16" s="51">
        <v>92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10">
        <f t="shared" si="0"/>
        <v>13.142857142857142</v>
      </c>
    </row>
    <row r="17" spans="2:12" ht="14.4" x14ac:dyDescent="0.3">
      <c r="B17" s="27">
        <v>9</v>
      </c>
      <c r="C17" s="27" t="s">
        <v>26</v>
      </c>
      <c r="D17" s="27" t="s">
        <v>42</v>
      </c>
      <c r="E17" s="51">
        <v>84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10">
        <f t="shared" si="0"/>
        <v>12</v>
      </c>
    </row>
    <row r="18" spans="2:12" ht="14.4" x14ac:dyDescent="0.3">
      <c r="B18" s="27">
        <v>10</v>
      </c>
      <c r="C18" s="27" t="s">
        <v>52</v>
      </c>
      <c r="D18" s="27" t="s">
        <v>53</v>
      </c>
      <c r="E18" s="51">
        <v>70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10">
        <f t="shared" si="0"/>
        <v>10</v>
      </c>
    </row>
    <row r="19" spans="2:12" ht="14.4" x14ac:dyDescent="0.3">
      <c r="B19" s="27">
        <v>11</v>
      </c>
      <c r="C19" s="27" t="s">
        <v>27</v>
      </c>
      <c r="D19" s="27" t="s">
        <v>61</v>
      </c>
      <c r="E19" s="51">
        <v>91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10">
        <f t="shared" si="0"/>
        <v>13</v>
      </c>
    </row>
    <row r="20" spans="2:12" ht="14.4" x14ac:dyDescent="0.3">
      <c r="B20" s="27">
        <v>12</v>
      </c>
      <c r="C20" s="27" t="s">
        <v>62</v>
      </c>
      <c r="D20" s="27" t="s">
        <v>43</v>
      </c>
      <c r="E20" s="51">
        <v>70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10">
        <f t="shared" si="0"/>
        <v>10</v>
      </c>
    </row>
    <row r="21" spans="2:12" ht="15.75" customHeight="1" x14ac:dyDescent="0.3">
      <c r="B21" s="27">
        <v>13</v>
      </c>
      <c r="C21" s="27" t="s">
        <v>28</v>
      </c>
      <c r="D21" s="27" t="s">
        <v>44</v>
      </c>
      <c r="E21" s="51">
        <v>86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10">
        <f t="shared" si="0"/>
        <v>12.285714285714286</v>
      </c>
    </row>
    <row r="22" spans="2:12" ht="15.75" customHeight="1" x14ac:dyDescent="0.3">
      <c r="B22" s="27">
        <v>14</v>
      </c>
      <c r="C22" s="27" t="s">
        <v>29</v>
      </c>
      <c r="D22" s="27" t="s">
        <v>45</v>
      </c>
      <c r="E22" s="51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10">
        <f t="shared" si="0"/>
        <v>0</v>
      </c>
    </row>
    <row r="23" spans="2:12" ht="15.75" customHeight="1" x14ac:dyDescent="0.3">
      <c r="B23" s="27">
        <v>15</v>
      </c>
      <c r="C23" s="27" t="s">
        <v>30</v>
      </c>
      <c r="D23" s="27" t="s">
        <v>63</v>
      </c>
      <c r="E23" s="51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10">
        <f t="shared" si="0"/>
        <v>0</v>
      </c>
    </row>
    <row r="24" spans="2:12" ht="15.75" customHeight="1" x14ac:dyDescent="0.3">
      <c r="B24" s="27">
        <v>16</v>
      </c>
      <c r="C24" s="27" t="s">
        <v>31</v>
      </c>
      <c r="D24" s="27" t="s">
        <v>64</v>
      </c>
      <c r="E24" s="51">
        <v>88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10">
        <f t="shared" si="0"/>
        <v>12.571428571428571</v>
      </c>
    </row>
    <row r="25" spans="2:12" ht="15.75" customHeight="1" x14ac:dyDescent="0.3">
      <c r="B25" s="27">
        <v>17</v>
      </c>
      <c r="C25" s="27" t="s">
        <v>32</v>
      </c>
      <c r="D25" s="27" t="s">
        <v>46</v>
      </c>
      <c r="E25" s="51">
        <v>70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10">
        <f t="shared" si="0"/>
        <v>10</v>
      </c>
    </row>
    <row r="26" spans="2:12" ht="15.75" customHeight="1" x14ac:dyDescent="0.3">
      <c r="B26" s="27">
        <v>18</v>
      </c>
      <c r="C26" s="27" t="s">
        <v>33</v>
      </c>
      <c r="D26" s="27" t="s">
        <v>47</v>
      </c>
      <c r="E26" s="51">
        <v>70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10">
        <f t="shared" si="0"/>
        <v>10</v>
      </c>
    </row>
    <row r="27" spans="2:12" ht="15.75" customHeight="1" x14ac:dyDescent="0.3">
      <c r="B27" s="27">
        <v>19</v>
      </c>
      <c r="C27" s="27" t="s">
        <v>34</v>
      </c>
      <c r="D27" s="27" t="s">
        <v>48</v>
      </c>
      <c r="E27" s="51">
        <v>78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10">
        <f t="shared" si="0"/>
        <v>11.142857142857142</v>
      </c>
    </row>
    <row r="28" spans="2:12" ht="15.75" customHeight="1" x14ac:dyDescent="0.3">
      <c r="B28" s="27">
        <v>20</v>
      </c>
      <c r="C28" s="27" t="s">
        <v>35</v>
      </c>
      <c r="D28" s="27" t="s">
        <v>49</v>
      </c>
      <c r="E28" s="51">
        <v>92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10">
        <f t="shared" si="0"/>
        <v>13.142857142857142</v>
      </c>
    </row>
    <row r="29" spans="2:12" ht="15.75" customHeight="1" x14ac:dyDescent="0.3">
      <c r="B29" s="27">
        <v>21</v>
      </c>
      <c r="C29" s="27" t="s">
        <v>36</v>
      </c>
      <c r="D29" s="27" t="s">
        <v>50</v>
      </c>
      <c r="E29" s="51">
        <v>74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10">
        <f t="shared" si="0"/>
        <v>10.571428571428571</v>
      </c>
    </row>
    <row r="30" spans="2:12" ht="15.75" customHeight="1" x14ac:dyDescent="0.3">
      <c r="B30" s="27">
        <v>22</v>
      </c>
      <c r="C30" s="27"/>
      <c r="D30" s="27"/>
      <c r="E30" s="52"/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10">
        <f t="shared" si="0"/>
        <v>0</v>
      </c>
    </row>
    <row r="31" spans="2:12" ht="15.75" customHeight="1" x14ac:dyDescent="0.3">
      <c r="B31" s="27">
        <v>23</v>
      </c>
      <c r="C31" s="27"/>
      <c r="D31" s="27"/>
      <c r="E31" s="17"/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10">
        <f t="shared" si="0"/>
        <v>0</v>
      </c>
    </row>
    <row r="32" spans="2:12" ht="15.75" customHeight="1" x14ac:dyDescent="0.3">
      <c r="B32" s="27">
        <v>24</v>
      </c>
      <c r="C32" s="27"/>
      <c r="D32" s="27"/>
      <c r="E32" s="17"/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10">
        <f t="shared" si="0"/>
        <v>0</v>
      </c>
    </row>
    <row r="33" spans="2:12" ht="15.75" customHeight="1" x14ac:dyDescent="0.3">
      <c r="B33" s="27">
        <v>25</v>
      </c>
      <c r="C33" s="27"/>
      <c r="D33" s="27"/>
      <c r="E33" s="17"/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10">
        <f t="shared" ref="L33:L34" si="1">SUM(E33:K33)/7</f>
        <v>0</v>
      </c>
    </row>
    <row r="34" spans="2:12" ht="15.75" customHeight="1" x14ac:dyDescent="0.3">
      <c r="B34" s="27">
        <v>26</v>
      </c>
      <c r="C34" s="27"/>
      <c r="D34" s="27"/>
      <c r="E34" s="17"/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10">
        <f t="shared" si="1"/>
        <v>0</v>
      </c>
    </row>
    <row r="35" spans="2:12" ht="15.75" customHeight="1" x14ac:dyDescent="0.3">
      <c r="B35" s="20">
        <f t="shared" ref="B35:B53" si="2">B34+1</f>
        <v>27</v>
      </c>
      <c r="C35" s="20"/>
      <c r="D35" s="21"/>
      <c r="E35" s="33"/>
      <c r="F35" s="6"/>
      <c r="G35" s="6"/>
      <c r="H35" s="6"/>
      <c r="I35" s="6"/>
      <c r="J35" s="6"/>
      <c r="K35" s="6"/>
      <c r="L35" s="10"/>
    </row>
    <row r="36" spans="2:12" ht="15.75" customHeight="1" x14ac:dyDescent="0.3">
      <c r="B36" s="8">
        <f t="shared" si="2"/>
        <v>28</v>
      </c>
      <c r="C36" s="8"/>
      <c r="D36" s="9"/>
      <c r="E36" s="6"/>
      <c r="F36" s="6"/>
      <c r="G36" s="6"/>
      <c r="H36" s="6"/>
      <c r="I36" s="6"/>
      <c r="J36" s="6"/>
      <c r="K36" s="6"/>
      <c r="L36" s="10"/>
    </row>
    <row r="37" spans="2:12" ht="15.75" customHeight="1" x14ac:dyDescent="0.3">
      <c r="B37" s="8">
        <f t="shared" si="2"/>
        <v>29</v>
      </c>
      <c r="C37" s="8"/>
      <c r="D37" s="9"/>
      <c r="E37" s="6"/>
      <c r="F37" s="6"/>
      <c r="G37" s="6"/>
      <c r="H37" s="6"/>
      <c r="I37" s="6"/>
      <c r="J37" s="6"/>
      <c r="K37" s="6"/>
      <c r="L37" s="10">
        <f t="shared" si="0"/>
        <v>0</v>
      </c>
    </row>
    <row r="38" spans="2:12" ht="15.75" customHeight="1" x14ac:dyDescent="0.3">
      <c r="B38" s="8">
        <f t="shared" si="2"/>
        <v>30</v>
      </c>
      <c r="C38" s="8"/>
      <c r="D38" s="9"/>
      <c r="E38" s="6"/>
      <c r="F38" s="6"/>
      <c r="G38" s="6"/>
      <c r="H38" s="6"/>
      <c r="I38" s="6"/>
      <c r="J38" s="6"/>
      <c r="K38" s="6"/>
      <c r="L38" s="10">
        <f t="shared" si="0"/>
        <v>0</v>
      </c>
    </row>
    <row r="39" spans="2:12" ht="15.75" customHeight="1" x14ac:dyDescent="0.3">
      <c r="B39" s="8">
        <f t="shared" si="2"/>
        <v>31</v>
      </c>
      <c r="C39" s="8"/>
      <c r="D39" s="9"/>
      <c r="E39" s="6"/>
      <c r="F39" s="6"/>
      <c r="G39" s="6"/>
      <c r="H39" s="6"/>
      <c r="I39" s="6"/>
      <c r="J39" s="6"/>
      <c r="K39" s="6"/>
      <c r="L39" s="10">
        <f t="shared" si="0"/>
        <v>0</v>
      </c>
    </row>
    <row r="40" spans="2:12" ht="15.75" customHeight="1" x14ac:dyDescent="0.3">
      <c r="B40" s="8">
        <f t="shared" si="2"/>
        <v>32</v>
      </c>
      <c r="C40" s="8"/>
      <c r="D40" s="9"/>
      <c r="E40" s="6"/>
      <c r="F40" s="6"/>
      <c r="G40" s="6"/>
      <c r="H40" s="6"/>
      <c r="I40" s="6"/>
      <c r="J40" s="6"/>
      <c r="K40" s="6"/>
      <c r="L40" s="10">
        <f t="shared" si="0"/>
        <v>0</v>
      </c>
    </row>
    <row r="41" spans="2:12" ht="15.75" customHeight="1" x14ac:dyDescent="0.3">
      <c r="B41" s="8">
        <f t="shared" si="2"/>
        <v>33</v>
      </c>
      <c r="C41" s="8"/>
      <c r="D41" s="9"/>
      <c r="E41" s="6"/>
      <c r="F41" s="6"/>
      <c r="G41" s="6"/>
      <c r="H41" s="6"/>
      <c r="I41" s="6"/>
      <c r="J41" s="6"/>
      <c r="K41" s="6"/>
      <c r="L41" s="10">
        <f t="shared" si="0"/>
        <v>0</v>
      </c>
    </row>
    <row r="42" spans="2:12" ht="15.75" customHeight="1" x14ac:dyDescent="0.3">
      <c r="B42" s="8">
        <f t="shared" si="2"/>
        <v>34</v>
      </c>
      <c r="C42" s="8"/>
      <c r="D42" s="9"/>
      <c r="E42" s="6"/>
      <c r="F42" s="6"/>
      <c r="G42" s="6"/>
      <c r="H42" s="6"/>
      <c r="I42" s="6"/>
      <c r="J42" s="6"/>
      <c r="K42" s="6"/>
      <c r="L42" s="10">
        <f t="shared" si="0"/>
        <v>0</v>
      </c>
    </row>
    <row r="43" spans="2:12" ht="15.75" customHeight="1" x14ac:dyDescent="0.3">
      <c r="B43" s="8">
        <f t="shared" si="2"/>
        <v>35</v>
      </c>
      <c r="C43" s="8"/>
      <c r="D43" s="9"/>
      <c r="E43" s="6"/>
      <c r="F43" s="6"/>
      <c r="G43" s="6"/>
      <c r="H43" s="6"/>
      <c r="I43" s="6"/>
      <c r="J43" s="6"/>
      <c r="K43" s="6"/>
      <c r="L43" s="10">
        <f t="shared" si="0"/>
        <v>0</v>
      </c>
    </row>
    <row r="44" spans="2:12" ht="15.75" customHeight="1" x14ac:dyDescent="0.3">
      <c r="B44" s="8">
        <f t="shared" si="2"/>
        <v>36</v>
      </c>
      <c r="C44" s="8"/>
      <c r="D44" s="9"/>
      <c r="E44" s="6"/>
      <c r="F44" s="6"/>
      <c r="G44" s="6"/>
      <c r="H44" s="6"/>
      <c r="I44" s="6"/>
      <c r="J44" s="6"/>
      <c r="K44" s="6"/>
      <c r="L44" s="10">
        <f t="shared" si="0"/>
        <v>0</v>
      </c>
    </row>
    <row r="45" spans="2:12" ht="15.75" customHeight="1" x14ac:dyDescent="0.3">
      <c r="B45" s="8">
        <f t="shared" si="2"/>
        <v>37</v>
      </c>
      <c r="C45" s="11"/>
      <c r="D45" s="9"/>
      <c r="E45" s="6"/>
      <c r="F45" s="6"/>
      <c r="G45" s="6"/>
      <c r="H45" s="6"/>
      <c r="I45" s="6"/>
      <c r="J45" s="6"/>
      <c r="K45" s="6"/>
      <c r="L45" s="10">
        <f t="shared" si="0"/>
        <v>0</v>
      </c>
    </row>
    <row r="46" spans="2:12" ht="15.75" customHeight="1" x14ac:dyDescent="0.3">
      <c r="B46" s="8">
        <f t="shared" si="2"/>
        <v>38</v>
      </c>
      <c r="C46" s="11"/>
      <c r="D46" s="9"/>
      <c r="E46" s="6"/>
      <c r="F46" s="6"/>
      <c r="G46" s="6"/>
      <c r="H46" s="6"/>
      <c r="I46" s="6"/>
      <c r="J46" s="6"/>
      <c r="K46" s="6"/>
      <c r="L46" s="10">
        <f t="shared" si="0"/>
        <v>0</v>
      </c>
    </row>
    <row r="47" spans="2:12" ht="15.75" customHeight="1" x14ac:dyDescent="0.3">
      <c r="B47" s="8">
        <f t="shared" si="2"/>
        <v>39</v>
      </c>
      <c r="C47" s="11"/>
      <c r="D47" s="9"/>
      <c r="E47" s="6"/>
      <c r="F47" s="6"/>
      <c r="G47" s="6"/>
      <c r="H47" s="6"/>
      <c r="I47" s="6"/>
      <c r="J47" s="6"/>
      <c r="K47" s="6"/>
      <c r="L47" s="10">
        <f t="shared" si="0"/>
        <v>0</v>
      </c>
    </row>
    <row r="48" spans="2:12" ht="15.75" customHeight="1" x14ac:dyDescent="0.3">
      <c r="B48" s="8">
        <f t="shared" si="2"/>
        <v>40</v>
      </c>
      <c r="C48" s="11"/>
      <c r="D48" s="9"/>
      <c r="E48" s="6"/>
      <c r="F48" s="6"/>
      <c r="G48" s="6"/>
      <c r="H48" s="6"/>
      <c r="I48" s="6"/>
      <c r="J48" s="6"/>
      <c r="K48" s="6"/>
      <c r="L48" s="10">
        <f t="shared" si="0"/>
        <v>0</v>
      </c>
    </row>
    <row r="49" spans="2:12" ht="15.75" customHeight="1" x14ac:dyDescent="0.3">
      <c r="B49" s="8">
        <f t="shared" si="2"/>
        <v>41</v>
      </c>
      <c r="C49" s="11"/>
      <c r="D49" s="9"/>
      <c r="E49" s="6"/>
      <c r="F49" s="6"/>
      <c r="G49" s="6"/>
      <c r="H49" s="6"/>
      <c r="I49" s="6"/>
      <c r="J49" s="6"/>
      <c r="K49" s="6"/>
      <c r="L49" s="10">
        <f t="shared" si="0"/>
        <v>0</v>
      </c>
    </row>
    <row r="50" spans="2:12" ht="15.75" customHeight="1" x14ac:dyDescent="0.3">
      <c r="B50" s="8">
        <f t="shared" si="2"/>
        <v>42</v>
      </c>
      <c r="C50" s="11"/>
      <c r="D50" s="9"/>
      <c r="E50" s="6"/>
      <c r="F50" s="6"/>
      <c r="G50" s="6"/>
      <c r="H50" s="6"/>
      <c r="I50" s="6"/>
      <c r="J50" s="6"/>
      <c r="K50" s="6"/>
      <c r="L50" s="10">
        <f t="shared" si="0"/>
        <v>0</v>
      </c>
    </row>
    <row r="51" spans="2:12" ht="15.75" customHeight="1" x14ac:dyDescent="0.3">
      <c r="B51" s="8">
        <f t="shared" si="2"/>
        <v>43</v>
      </c>
      <c r="C51" s="11"/>
      <c r="D51" s="9"/>
      <c r="E51" s="6"/>
      <c r="F51" s="6"/>
      <c r="G51" s="6"/>
      <c r="H51" s="6"/>
      <c r="I51" s="6"/>
      <c r="J51" s="6"/>
      <c r="K51" s="6"/>
      <c r="L51" s="10">
        <f t="shared" si="0"/>
        <v>0</v>
      </c>
    </row>
    <row r="52" spans="2:12" ht="15.75" customHeight="1" x14ac:dyDescent="0.3">
      <c r="B52" s="8">
        <f t="shared" si="2"/>
        <v>44</v>
      </c>
      <c r="C52" s="11"/>
      <c r="D52" s="9"/>
      <c r="E52" s="6"/>
      <c r="F52" s="6"/>
      <c r="G52" s="6"/>
      <c r="H52" s="6"/>
      <c r="I52" s="6"/>
      <c r="J52" s="6"/>
      <c r="K52" s="6"/>
      <c r="L52" s="10">
        <f t="shared" si="0"/>
        <v>0</v>
      </c>
    </row>
    <row r="53" spans="2:12" ht="15.75" customHeight="1" x14ac:dyDescent="0.3">
      <c r="B53" s="8">
        <f t="shared" si="2"/>
        <v>45</v>
      </c>
      <c r="C53" s="4"/>
      <c r="D53" s="5"/>
      <c r="E53" s="4"/>
      <c r="F53" s="4"/>
      <c r="G53" s="4"/>
      <c r="H53" s="4"/>
      <c r="I53" s="4"/>
      <c r="J53" s="4"/>
      <c r="K53" s="4"/>
      <c r="L53" s="10">
        <f t="shared" si="0"/>
        <v>0</v>
      </c>
    </row>
    <row r="54" spans="2:12" ht="15.75" customHeight="1" x14ac:dyDescent="0.3">
      <c r="C54" s="44"/>
      <c r="D54" s="41"/>
      <c r="E54" s="12">
        <f t="shared" ref="E54:K54" si="3">COUNTIF(E9:E53,"&gt;=70")</f>
        <v>19</v>
      </c>
      <c r="F54" s="12">
        <f t="shared" si="3"/>
        <v>0</v>
      </c>
      <c r="G54" s="12">
        <f t="shared" si="3"/>
        <v>0</v>
      </c>
      <c r="H54" s="12">
        <f t="shared" si="3"/>
        <v>0</v>
      </c>
      <c r="I54" s="12">
        <f t="shared" si="3"/>
        <v>0</v>
      </c>
      <c r="J54" s="12">
        <f t="shared" si="3"/>
        <v>0</v>
      </c>
      <c r="K54" s="12">
        <f t="shared" si="3"/>
        <v>0</v>
      </c>
      <c r="L54" s="13">
        <f>COUNTIF(L9:L48,"&gt;=70")</f>
        <v>0</v>
      </c>
    </row>
    <row r="55" spans="2:12" ht="15.75" customHeight="1" x14ac:dyDescent="0.3">
      <c r="C55" s="44"/>
      <c r="D55" s="41"/>
      <c r="E55" s="14">
        <f t="shared" ref="E55:L55" si="4">COUNTIF(E9:E53,"&lt;70")</f>
        <v>2</v>
      </c>
      <c r="F55" s="14">
        <f t="shared" si="4"/>
        <v>26</v>
      </c>
      <c r="G55" s="14">
        <f t="shared" si="4"/>
        <v>26</v>
      </c>
      <c r="H55" s="14">
        <f t="shared" si="4"/>
        <v>26</v>
      </c>
      <c r="I55" s="14">
        <f t="shared" si="4"/>
        <v>26</v>
      </c>
      <c r="J55" s="14">
        <f t="shared" si="4"/>
        <v>26</v>
      </c>
      <c r="K55" s="14">
        <f t="shared" si="4"/>
        <v>26</v>
      </c>
      <c r="L55" s="14">
        <f t="shared" si="4"/>
        <v>43</v>
      </c>
    </row>
    <row r="56" spans="2:12" ht="15.75" customHeight="1" x14ac:dyDescent="0.3">
      <c r="C56" s="44"/>
      <c r="D56" s="41"/>
      <c r="E56" s="14">
        <f t="shared" ref="E56:L56" si="5">COUNT(E9:E53)</f>
        <v>21</v>
      </c>
      <c r="F56" s="14">
        <f t="shared" si="5"/>
        <v>26</v>
      </c>
      <c r="G56" s="14">
        <f t="shared" si="5"/>
        <v>26</v>
      </c>
      <c r="H56" s="14">
        <f t="shared" si="5"/>
        <v>26</v>
      </c>
      <c r="I56" s="14">
        <f t="shared" si="5"/>
        <v>26</v>
      </c>
      <c r="J56" s="14">
        <f t="shared" si="5"/>
        <v>26</v>
      </c>
      <c r="K56" s="14">
        <f t="shared" si="5"/>
        <v>26</v>
      </c>
      <c r="L56" s="14">
        <f t="shared" si="5"/>
        <v>43</v>
      </c>
    </row>
    <row r="57" spans="2:12" ht="15.75" customHeight="1" x14ac:dyDescent="0.3">
      <c r="C57" s="44"/>
      <c r="D57" s="41"/>
      <c r="E57" s="15">
        <f t="shared" ref="E57:L57" si="6">E54/E56</f>
        <v>0.90476190476190477</v>
      </c>
      <c r="F57" s="16">
        <f t="shared" si="6"/>
        <v>0</v>
      </c>
      <c r="G57" s="16">
        <f t="shared" si="6"/>
        <v>0</v>
      </c>
      <c r="H57" s="16">
        <f t="shared" si="6"/>
        <v>0</v>
      </c>
      <c r="I57" s="16">
        <f t="shared" si="6"/>
        <v>0</v>
      </c>
      <c r="J57" s="16">
        <f t="shared" si="6"/>
        <v>0</v>
      </c>
      <c r="K57" s="16">
        <f t="shared" si="6"/>
        <v>0</v>
      </c>
      <c r="L57" s="16">
        <f t="shared" si="6"/>
        <v>0</v>
      </c>
    </row>
    <row r="58" spans="2:12" ht="15.75" customHeight="1" x14ac:dyDescent="0.3">
      <c r="C58" s="44"/>
      <c r="D58" s="41"/>
      <c r="E58" s="15">
        <f t="shared" ref="E58:L58" si="7">E55/E56</f>
        <v>9.5238095238095233E-2</v>
      </c>
      <c r="F58" s="15">
        <f t="shared" si="7"/>
        <v>1</v>
      </c>
      <c r="G58" s="16">
        <f t="shared" si="7"/>
        <v>1</v>
      </c>
      <c r="H58" s="16">
        <f t="shared" si="7"/>
        <v>1</v>
      </c>
      <c r="I58" s="16">
        <f t="shared" si="7"/>
        <v>1</v>
      </c>
      <c r="J58" s="16">
        <f t="shared" si="7"/>
        <v>1</v>
      </c>
      <c r="K58" s="16">
        <f t="shared" si="7"/>
        <v>1</v>
      </c>
      <c r="L58" s="16">
        <f t="shared" si="7"/>
        <v>1</v>
      </c>
    </row>
    <row r="59" spans="2:12" ht="15.75" customHeight="1" x14ac:dyDescent="0.3">
      <c r="C59" s="44"/>
      <c r="D59" s="41"/>
    </row>
    <row r="60" spans="2:12" ht="15.75" customHeight="1" x14ac:dyDescent="0.3">
      <c r="C60" s="2"/>
      <c r="D60" s="2"/>
    </row>
    <row r="61" spans="2:12" ht="15.75" customHeight="1" x14ac:dyDescent="0.3">
      <c r="E61" s="38"/>
      <c r="F61" s="39"/>
      <c r="G61" s="39"/>
      <c r="H61" s="39"/>
      <c r="I61" s="39"/>
      <c r="J61" s="39"/>
      <c r="K61" s="39"/>
    </row>
    <row r="62" spans="2:12" ht="15.75" customHeight="1" x14ac:dyDescent="0.3">
      <c r="E62" s="36" t="s">
        <v>17</v>
      </c>
      <c r="F62" s="37"/>
      <c r="G62" s="37"/>
      <c r="H62" s="37"/>
      <c r="I62" s="37"/>
      <c r="J62" s="37"/>
      <c r="K62" s="37"/>
    </row>
    <row r="63" spans="2:12" ht="15.75" customHeight="1" x14ac:dyDescent="0.3"/>
    <row r="64" spans="2:12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3">
    <mergeCell ref="E62:K62"/>
    <mergeCell ref="E61:K61"/>
    <mergeCell ref="B2:K2"/>
    <mergeCell ref="F6:K6"/>
    <mergeCell ref="C3:K3"/>
    <mergeCell ref="C59:D59"/>
    <mergeCell ref="C57:D57"/>
    <mergeCell ref="C56:D56"/>
    <mergeCell ref="E4:F4"/>
    <mergeCell ref="I4:J4"/>
    <mergeCell ref="C54:D54"/>
    <mergeCell ref="C55:D55"/>
    <mergeCell ref="C58:D58"/>
  </mergeCells>
  <pageMargins left="0.23622047244094491" right="0.23622047244094491" top="0.74803149606299213" bottom="0.74803149606299213" header="0" footer="0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B2:P100"/>
  <sheetViews>
    <sheetView workbookViewId="0">
      <selection activeCell="E4" sqref="E4:F4"/>
    </sheetView>
  </sheetViews>
  <sheetFormatPr baseColWidth="10" defaultColWidth="14.44140625" defaultRowHeight="15" customHeight="1" x14ac:dyDescent="0.3"/>
  <cols>
    <col min="1" max="1" width="1.33203125" customWidth="1"/>
    <col min="2" max="2" width="5" customWidth="1"/>
    <col min="3" max="3" width="10.88671875" customWidth="1"/>
    <col min="4" max="4" width="33.5546875" customWidth="1"/>
    <col min="5" max="5" width="6.5546875" customWidth="1"/>
    <col min="6" max="7" width="5.6640625" customWidth="1"/>
    <col min="8" max="8" width="6.44140625" customWidth="1"/>
    <col min="9" max="11" width="5.6640625" customWidth="1"/>
    <col min="12" max="12" width="8.6640625" customWidth="1"/>
    <col min="13" max="13" width="5.6640625" customWidth="1"/>
  </cols>
  <sheetData>
    <row r="2" spans="2:16" ht="15.6" x14ac:dyDescent="0.3">
      <c r="B2" s="40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1"/>
      <c r="M2" s="1"/>
    </row>
    <row r="3" spans="2:16" ht="14.4" x14ac:dyDescent="0.3">
      <c r="C3" s="43" t="s">
        <v>1</v>
      </c>
      <c r="D3" s="41"/>
      <c r="E3" s="41"/>
      <c r="F3" s="41"/>
      <c r="G3" s="41"/>
      <c r="H3" s="41"/>
      <c r="I3" s="41"/>
      <c r="J3" s="41"/>
      <c r="K3" s="41"/>
      <c r="L3" s="2"/>
      <c r="M3" s="2"/>
    </row>
    <row r="4" spans="2:16" ht="14.4" x14ac:dyDescent="0.3">
      <c r="C4" t="s">
        <v>2</v>
      </c>
      <c r="D4" s="22" t="s">
        <v>65</v>
      </c>
      <c r="E4" s="46" t="s">
        <v>224</v>
      </c>
      <c r="F4" s="39"/>
      <c r="H4" t="s">
        <v>3</v>
      </c>
      <c r="I4" s="45">
        <v>45357</v>
      </c>
      <c r="J4" s="39"/>
    </row>
    <row r="5" spans="2:16" ht="6.75" customHeight="1" x14ac:dyDescent="0.3">
      <c r="D5" s="3"/>
    </row>
    <row r="6" spans="2:16" ht="14.4" x14ac:dyDescent="0.3">
      <c r="C6" t="s">
        <v>4</v>
      </c>
      <c r="D6" s="23" t="s">
        <v>123</v>
      </c>
      <c r="E6" s="24" t="s">
        <v>5</v>
      </c>
      <c r="F6" s="47" t="s">
        <v>18</v>
      </c>
      <c r="G6" s="39"/>
      <c r="H6" s="39"/>
      <c r="I6" s="39"/>
      <c r="J6" s="39"/>
      <c r="K6" s="39"/>
    </row>
    <row r="7" spans="2:16" ht="11.25" customHeight="1" x14ac:dyDescent="0.3"/>
    <row r="8" spans="2:16" ht="14.4" x14ac:dyDescent="0.3">
      <c r="B8" s="25" t="s">
        <v>6</v>
      </c>
      <c r="C8" s="25" t="s">
        <v>7</v>
      </c>
      <c r="D8" s="26" t="s">
        <v>8</v>
      </c>
      <c r="E8" s="17" t="s">
        <v>9</v>
      </c>
      <c r="F8" s="6" t="s">
        <v>10</v>
      </c>
      <c r="G8" s="6" t="s">
        <v>11</v>
      </c>
      <c r="H8" s="6" t="s">
        <v>12</v>
      </c>
      <c r="I8" s="6" t="s">
        <v>13</v>
      </c>
      <c r="J8" s="6" t="s">
        <v>14</v>
      </c>
      <c r="K8" s="6" t="s">
        <v>15</v>
      </c>
      <c r="L8" s="7" t="s">
        <v>16</v>
      </c>
    </row>
    <row r="9" spans="2:16" ht="14.4" x14ac:dyDescent="0.3">
      <c r="B9" s="27">
        <v>1</v>
      </c>
      <c r="C9" s="27" t="s">
        <v>66</v>
      </c>
      <c r="D9" s="27" t="s">
        <v>67</v>
      </c>
      <c r="E9" s="17">
        <v>94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10">
        <f t="shared" ref="L9:L53" si="0">SUM(E9:K9)/7</f>
        <v>13.428571428571429</v>
      </c>
      <c r="O9" s="34"/>
    </row>
    <row r="10" spans="2:16" ht="14.4" x14ac:dyDescent="0.3">
      <c r="B10" s="27">
        <v>2</v>
      </c>
      <c r="C10" s="27" t="s">
        <v>68</v>
      </c>
      <c r="D10" s="27" t="s">
        <v>69</v>
      </c>
      <c r="E10" s="17">
        <v>88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10">
        <f t="shared" si="0"/>
        <v>12.571428571428571</v>
      </c>
      <c r="P10" s="34"/>
    </row>
    <row r="11" spans="2:16" ht="14.4" x14ac:dyDescent="0.3">
      <c r="B11" s="27">
        <v>3</v>
      </c>
      <c r="C11" s="27" t="s">
        <v>70</v>
      </c>
      <c r="D11" s="27" t="s">
        <v>71</v>
      </c>
      <c r="E11" s="17">
        <v>96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10">
        <f t="shared" si="0"/>
        <v>13.714285714285714</v>
      </c>
    </row>
    <row r="12" spans="2:16" ht="14.4" x14ac:dyDescent="0.3">
      <c r="B12" s="27">
        <v>4</v>
      </c>
      <c r="C12" s="27" t="s">
        <v>72</v>
      </c>
      <c r="D12" s="27" t="s">
        <v>73</v>
      </c>
      <c r="E12" s="17">
        <v>87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10">
        <f t="shared" si="0"/>
        <v>12.428571428571429</v>
      </c>
    </row>
    <row r="13" spans="2:16" ht="14.4" x14ac:dyDescent="0.3">
      <c r="B13" s="27">
        <v>5</v>
      </c>
      <c r="C13" s="27" t="s">
        <v>74</v>
      </c>
      <c r="D13" s="27" t="s">
        <v>75</v>
      </c>
      <c r="E13" s="17">
        <v>90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10">
        <f t="shared" si="0"/>
        <v>12.857142857142858</v>
      </c>
    </row>
    <row r="14" spans="2:16" ht="14.4" x14ac:dyDescent="0.3">
      <c r="B14" s="27">
        <v>6</v>
      </c>
      <c r="C14" s="27" t="s">
        <v>76</v>
      </c>
      <c r="D14" s="27" t="s">
        <v>77</v>
      </c>
      <c r="E14" s="17">
        <v>94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10">
        <f t="shared" si="0"/>
        <v>13.428571428571429</v>
      </c>
    </row>
    <row r="15" spans="2:16" ht="14.4" x14ac:dyDescent="0.3">
      <c r="B15" s="27">
        <v>7</v>
      </c>
      <c r="C15" s="27" t="s">
        <v>78</v>
      </c>
      <c r="D15" s="27" t="s">
        <v>79</v>
      </c>
      <c r="E15" s="17">
        <v>96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10">
        <f t="shared" si="0"/>
        <v>13.714285714285714</v>
      </c>
    </row>
    <row r="16" spans="2:16" ht="14.4" x14ac:dyDescent="0.3">
      <c r="B16" s="27">
        <v>8</v>
      </c>
      <c r="C16" s="27" t="s">
        <v>80</v>
      </c>
      <c r="D16" s="27" t="s">
        <v>81</v>
      </c>
      <c r="E16" s="54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10">
        <f t="shared" si="0"/>
        <v>0</v>
      </c>
    </row>
    <row r="17" spans="2:14" ht="14.4" x14ac:dyDescent="0.3">
      <c r="B17" s="27">
        <v>9</v>
      </c>
      <c r="C17" s="27" t="s">
        <v>82</v>
      </c>
      <c r="D17" s="27" t="s">
        <v>83</v>
      </c>
      <c r="E17" s="54">
        <v>90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10">
        <f t="shared" si="0"/>
        <v>12.857142857142858</v>
      </c>
    </row>
    <row r="18" spans="2:14" ht="14.4" x14ac:dyDescent="0.3">
      <c r="B18" s="27">
        <v>10</v>
      </c>
      <c r="C18" s="27" t="s">
        <v>84</v>
      </c>
      <c r="D18" s="27" t="s">
        <v>85</v>
      </c>
      <c r="E18" s="54">
        <v>90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10">
        <f t="shared" si="0"/>
        <v>12.857142857142858</v>
      </c>
    </row>
    <row r="19" spans="2:14" s="32" customFormat="1" ht="14.4" x14ac:dyDescent="0.3">
      <c r="B19" s="29">
        <v>11</v>
      </c>
      <c r="C19" s="27" t="s">
        <v>86</v>
      </c>
      <c r="D19" s="27" t="s">
        <v>87</v>
      </c>
      <c r="E19" s="54">
        <v>90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1">
        <f t="shared" si="0"/>
        <v>12.857142857142858</v>
      </c>
    </row>
    <row r="20" spans="2:14" ht="14.4" x14ac:dyDescent="0.3">
      <c r="B20" s="27">
        <v>12</v>
      </c>
      <c r="C20" s="27" t="s">
        <v>88</v>
      </c>
      <c r="D20" s="27" t="s">
        <v>89</v>
      </c>
      <c r="E20" s="54">
        <v>92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10">
        <f t="shared" si="0"/>
        <v>13.142857142857142</v>
      </c>
    </row>
    <row r="21" spans="2:14" ht="15.75" customHeight="1" x14ac:dyDescent="0.3">
      <c r="B21" s="27">
        <v>13</v>
      </c>
      <c r="C21" s="27" t="s">
        <v>90</v>
      </c>
      <c r="D21" s="27" t="s">
        <v>91</v>
      </c>
      <c r="E21" s="54">
        <v>90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10">
        <f t="shared" si="0"/>
        <v>12.857142857142858</v>
      </c>
    </row>
    <row r="22" spans="2:14" ht="15.75" customHeight="1" x14ac:dyDescent="0.3">
      <c r="B22" s="27">
        <v>14</v>
      </c>
      <c r="C22" s="27" t="s">
        <v>124</v>
      </c>
      <c r="D22" s="27" t="s">
        <v>125</v>
      </c>
      <c r="E22" s="54">
        <v>90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10">
        <f t="shared" si="0"/>
        <v>12.857142857142858</v>
      </c>
      <c r="N22" s="34">
        <f>AVERAGE(E9:E39)</f>
        <v>81.433333333333337</v>
      </c>
    </row>
    <row r="23" spans="2:14" ht="15.75" customHeight="1" x14ac:dyDescent="0.3">
      <c r="B23" s="27">
        <v>15</v>
      </c>
      <c r="C23" s="27" t="s">
        <v>92</v>
      </c>
      <c r="D23" s="27" t="s">
        <v>93</v>
      </c>
      <c r="E23" s="54">
        <v>90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10">
        <f t="shared" si="0"/>
        <v>12.857142857142858</v>
      </c>
    </row>
    <row r="24" spans="2:14" ht="15.75" customHeight="1" x14ac:dyDescent="0.3">
      <c r="B24" s="27">
        <v>16</v>
      </c>
      <c r="C24" s="27" t="s">
        <v>94</v>
      </c>
      <c r="D24" s="27" t="s">
        <v>95</v>
      </c>
      <c r="E24" s="54">
        <v>78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10">
        <f t="shared" si="0"/>
        <v>11.142857142857142</v>
      </c>
    </row>
    <row r="25" spans="2:14" ht="15.75" customHeight="1" x14ac:dyDescent="0.3">
      <c r="B25" s="27">
        <v>17</v>
      </c>
      <c r="C25" s="27" t="s">
        <v>96</v>
      </c>
      <c r="D25" s="27" t="s">
        <v>126</v>
      </c>
      <c r="E25" s="54">
        <v>90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10">
        <f t="shared" si="0"/>
        <v>12.857142857142858</v>
      </c>
    </row>
    <row r="26" spans="2:14" ht="15.75" customHeight="1" x14ac:dyDescent="0.3">
      <c r="B26" s="27">
        <v>18</v>
      </c>
      <c r="C26" s="27" t="s">
        <v>97</v>
      </c>
      <c r="D26" s="27" t="s">
        <v>98</v>
      </c>
      <c r="E26" s="54">
        <v>96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10">
        <f t="shared" si="0"/>
        <v>13.714285714285714</v>
      </c>
    </row>
    <row r="27" spans="2:14" ht="15.75" customHeight="1" x14ac:dyDescent="0.3">
      <c r="B27" s="27">
        <v>19</v>
      </c>
      <c r="C27" s="27" t="s">
        <v>99</v>
      </c>
      <c r="D27" s="27" t="s">
        <v>100</v>
      </c>
      <c r="E27" s="54">
        <v>88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10">
        <f t="shared" si="0"/>
        <v>12.571428571428571</v>
      </c>
    </row>
    <row r="28" spans="2:14" ht="15.75" customHeight="1" x14ac:dyDescent="0.3">
      <c r="B28" s="27">
        <v>20</v>
      </c>
      <c r="C28" s="27" t="s">
        <v>101</v>
      </c>
      <c r="D28" s="27" t="s">
        <v>102</v>
      </c>
      <c r="E28" s="54">
        <v>93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10">
        <f t="shared" si="0"/>
        <v>13.285714285714286</v>
      </c>
    </row>
    <row r="29" spans="2:14" ht="15.75" customHeight="1" x14ac:dyDescent="0.3">
      <c r="B29" s="27">
        <v>21</v>
      </c>
      <c r="C29" s="27" t="s">
        <v>103</v>
      </c>
      <c r="D29" s="27" t="s">
        <v>104</v>
      </c>
      <c r="E29" s="54">
        <v>92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10">
        <f t="shared" si="0"/>
        <v>13.142857142857142</v>
      </c>
    </row>
    <row r="30" spans="2:14" ht="15.75" customHeight="1" x14ac:dyDescent="0.3">
      <c r="B30" s="27">
        <v>22</v>
      </c>
      <c r="C30" s="27" t="s">
        <v>105</v>
      </c>
      <c r="D30" s="27" t="s">
        <v>106</v>
      </c>
      <c r="E30" s="54">
        <v>95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10">
        <f t="shared" si="0"/>
        <v>13.571428571428571</v>
      </c>
    </row>
    <row r="31" spans="2:14" ht="15.75" customHeight="1" x14ac:dyDescent="0.3">
      <c r="B31" s="27">
        <v>23</v>
      </c>
      <c r="C31" s="27" t="s">
        <v>107</v>
      </c>
      <c r="D31" s="27" t="s">
        <v>108</v>
      </c>
      <c r="E31" s="54">
        <v>92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10">
        <f t="shared" si="0"/>
        <v>13.142857142857142</v>
      </c>
    </row>
    <row r="32" spans="2:14" ht="15.75" customHeight="1" x14ac:dyDescent="0.3">
      <c r="B32" s="27">
        <v>24</v>
      </c>
      <c r="C32" s="27" t="s">
        <v>30</v>
      </c>
      <c r="D32" s="27" t="s">
        <v>63</v>
      </c>
      <c r="E32" s="54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10">
        <f t="shared" si="0"/>
        <v>0</v>
      </c>
    </row>
    <row r="33" spans="2:12" ht="15.75" customHeight="1" x14ac:dyDescent="0.3">
      <c r="B33" s="27">
        <v>25</v>
      </c>
      <c r="C33" s="27" t="s">
        <v>109</v>
      </c>
      <c r="D33" s="27" t="s">
        <v>110</v>
      </c>
      <c r="E33" s="54">
        <v>92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10">
        <f t="shared" si="0"/>
        <v>13.142857142857142</v>
      </c>
    </row>
    <row r="34" spans="2:12" ht="15.75" customHeight="1" x14ac:dyDescent="0.3">
      <c r="B34" s="27">
        <v>26</v>
      </c>
      <c r="C34" s="27" t="s">
        <v>111</v>
      </c>
      <c r="D34" s="27" t="s">
        <v>112</v>
      </c>
      <c r="E34" s="54">
        <v>78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10">
        <f t="shared" si="0"/>
        <v>11.142857142857142</v>
      </c>
    </row>
    <row r="35" spans="2:12" ht="15.75" customHeight="1" x14ac:dyDescent="0.3">
      <c r="B35" s="27">
        <v>27</v>
      </c>
      <c r="C35" s="27" t="s">
        <v>113</v>
      </c>
      <c r="D35" s="27" t="s">
        <v>114</v>
      </c>
      <c r="E35" s="54">
        <v>90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10">
        <f t="shared" si="0"/>
        <v>12.857142857142858</v>
      </c>
    </row>
    <row r="36" spans="2:12" ht="15.75" customHeight="1" x14ac:dyDescent="0.3">
      <c r="B36" s="27">
        <v>28</v>
      </c>
      <c r="C36" s="27" t="s">
        <v>115</v>
      </c>
      <c r="D36" s="27" t="s">
        <v>116</v>
      </c>
      <c r="E36" s="54">
        <v>90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10">
        <f t="shared" si="0"/>
        <v>12.857142857142858</v>
      </c>
    </row>
    <row r="37" spans="2:12" ht="15.75" customHeight="1" x14ac:dyDescent="0.3">
      <c r="B37" s="27">
        <v>29</v>
      </c>
      <c r="C37" s="27" t="s">
        <v>117</v>
      </c>
      <c r="D37" s="27" t="s">
        <v>118</v>
      </c>
      <c r="E37" s="54">
        <v>92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10">
        <f t="shared" si="0"/>
        <v>13.142857142857142</v>
      </c>
    </row>
    <row r="38" spans="2:12" ht="15.75" customHeight="1" x14ac:dyDescent="0.3">
      <c r="B38" s="27">
        <v>30</v>
      </c>
      <c r="C38" s="27" t="s">
        <v>119</v>
      </c>
      <c r="D38" s="27" t="s">
        <v>120</v>
      </c>
      <c r="E38" s="54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10">
        <f t="shared" si="0"/>
        <v>0</v>
      </c>
    </row>
    <row r="39" spans="2:12" ht="15.75" customHeight="1" x14ac:dyDescent="0.3">
      <c r="B39" s="27">
        <v>31</v>
      </c>
      <c r="C39" s="27"/>
      <c r="D39" s="27"/>
      <c r="E39" s="35"/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10">
        <f t="shared" ref="L39" si="1">SUM(E39:K39)/7</f>
        <v>0</v>
      </c>
    </row>
    <row r="40" spans="2:12" ht="15.75" customHeight="1" x14ac:dyDescent="0.3">
      <c r="B40" s="20">
        <f t="shared" ref="B40:B53" si="2">B39+1</f>
        <v>32</v>
      </c>
      <c r="C40" s="20"/>
      <c r="D40" s="21"/>
      <c r="E40" s="6"/>
      <c r="F40" s="6"/>
      <c r="G40" s="6"/>
      <c r="H40" s="6"/>
      <c r="I40" s="6"/>
      <c r="J40" s="6"/>
      <c r="K40" s="6"/>
      <c r="L40" s="10"/>
    </row>
    <row r="41" spans="2:12" ht="15.75" customHeight="1" x14ac:dyDescent="0.3">
      <c r="B41" s="8">
        <f t="shared" si="2"/>
        <v>33</v>
      </c>
      <c r="C41" s="8"/>
      <c r="D41" s="9"/>
      <c r="E41" s="6"/>
      <c r="F41" s="6"/>
      <c r="G41" s="6"/>
      <c r="H41" s="6"/>
      <c r="I41" s="6"/>
      <c r="J41" s="6"/>
      <c r="K41" s="6"/>
      <c r="L41" s="10">
        <f t="shared" si="0"/>
        <v>0</v>
      </c>
    </row>
    <row r="42" spans="2:12" ht="15.75" customHeight="1" x14ac:dyDescent="0.3">
      <c r="B42" s="8">
        <f t="shared" si="2"/>
        <v>34</v>
      </c>
      <c r="C42" s="8"/>
      <c r="D42" s="9"/>
      <c r="E42" s="6"/>
      <c r="F42" s="6"/>
      <c r="G42" s="6"/>
      <c r="H42" s="6"/>
      <c r="I42" s="6"/>
      <c r="J42" s="6"/>
      <c r="K42" s="6"/>
      <c r="L42" s="10">
        <f t="shared" si="0"/>
        <v>0</v>
      </c>
    </row>
    <row r="43" spans="2:12" ht="15.75" customHeight="1" x14ac:dyDescent="0.3">
      <c r="B43" s="8">
        <f t="shared" si="2"/>
        <v>35</v>
      </c>
      <c r="C43" s="8"/>
      <c r="D43" s="9"/>
      <c r="E43" s="6"/>
      <c r="F43" s="6"/>
      <c r="G43" s="6"/>
      <c r="H43" s="6"/>
      <c r="I43" s="6"/>
      <c r="J43" s="6"/>
      <c r="K43" s="6"/>
      <c r="L43" s="10">
        <f t="shared" si="0"/>
        <v>0</v>
      </c>
    </row>
    <row r="44" spans="2:12" ht="15.75" customHeight="1" x14ac:dyDescent="0.3">
      <c r="B44" s="8">
        <f t="shared" si="2"/>
        <v>36</v>
      </c>
      <c r="C44" s="8"/>
      <c r="D44" s="9"/>
      <c r="E44" s="6"/>
      <c r="F44" s="6"/>
      <c r="G44" s="6"/>
      <c r="H44" s="6"/>
      <c r="I44" s="6"/>
      <c r="J44" s="6"/>
      <c r="K44" s="6"/>
      <c r="L44" s="10">
        <f t="shared" si="0"/>
        <v>0</v>
      </c>
    </row>
    <row r="45" spans="2:12" ht="15.75" customHeight="1" x14ac:dyDescent="0.3">
      <c r="B45" s="8">
        <f t="shared" si="2"/>
        <v>37</v>
      </c>
      <c r="C45" s="11"/>
      <c r="D45" s="9"/>
      <c r="E45" s="6"/>
      <c r="F45" s="6"/>
      <c r="G45" s="6"/>
      <c r="H45" s="6"/>
      <c r="I45" s="6"/>
      <c r="J45" s="6"/>
      <c r="K45" s="6"/>
      <c r="L45" s="10">
        <f t="shared" si="0"/>
        <v>0</v>
      </c>
    </row>
    <row r="46" spans="2:12" ht="15.75" customHeight="1" x14ac:dyDescent="0.3">
      <c r="B46" s="8">
        <f t="shared" si="2"/>
        <v>38</v>
      </c>
      <c r="C46" s="11"/>
      <c r="D46" s="9"/>
      <c r="E46" s="6"/>
      <c r="F46" s="6"/>
      <c r="G46" s="6"/>
      <c r="H46" s="6"/>
      <c r="I46" s="6"/>
      <c r="J46" s="6"/>
      <c r="K46" s="6"/>
      <c r="L46" s="10">
        <f t="shared" si="0"/>
        <v>0</v>
      </c>
    </row>
    <row r="47" spans="2:12" ht="15.75" customHeight="1" x14ac:dyDescent="0.3">
      <c r="B47" s="8">
        <f t="shared" si="2"/>
        <v>39</v>
      </c>
      <c r="C47" s="11"/>
      <c r="D47" s="9"/>
      <c r="E47" s="6"/>
      <c r="F47" s="6"/>
      <c r="G47" s="6"/>
      <c r="H47" s="6"/>
      <c r="I47" s="6"/>
      <c r="J47" s="6"/>
      <c r="K47" s="6"/>
      <c r="L47" s="10">
        <f t="shared" si="0"/>
        <v>0</v>
      </c>
    </row>
    <row r="48" spans="2:12" ht="15.75" customHeight="1" x14ac:dyDescent="0.3">
      <c r="B48" s="8">
        <f t="shared" si="2"/>
        <v>40</v>
      </c>
      <c r="C48" s="11"/>
      <c r="D48" s="9"/>
      <c r="E48" s="6"/>
      <c r="F48" s="6"/>
      <c r="G48" s="6"/>
      <c r="H48" s="6"/>
      <c r="I48" s="6"/>
      <c r="J48" s="6"/>
      <c r="K48" s="6"/>
      <c r="L48" s="10">
        <f t="shared" si="0"/>
        <v>0</v>
      </c>
    </row>
    <row r="49" spans="2:12" ht="15.75" customHeight="1" x14ac:dyDescent="0.3">
      <c r="B49" s="8">
        <f t="shared" si="2"/>
        <v>41</v>
      </c>
      <c r="C49" s="11"/>
      <c r="D49" s="9"/>
      <c r="E49" s="6"/>
      <c r="F49" s="6"/>
      <c r="G49" s="6"/>
      <c r="H49" s="6"/>
      <c r="I49" s="6"/>
      <c r="J49" s="6"/>
      <c r="K49" s="6"/>
      <c r="L49" s="10">
        <f t="shared" si="0"/>
        <v>0</v>
      </c>
    </row>
    <row r="50" spans="2:12" ht="15.75" customHeight="1" x14ac:dyDescent="0.3">
      <c r="B50" s="8">
        <f t="shared" si="2"/>
        <v>42</v>
      </c>
      <c r="C50" s="11"/>
      <c r="D50" s="9"/>
      <c r="E50" s="6"/>
      <c r="F50" s="6"/>
      <c r="G50" s="6"/>
      <c r="H50" s="6"/>
      <c r="I50" s="6"/>
      <c r="J50" s="6"/>
      <c r="K50" s="6"/>
      <c r="L50" s="10">
        <f t="shared" si="0"/>
        <v>0</v>
      </c>
    </row>
    <row r="51" spans="2:12" ht="15.75" customHeight="1" x14ac:dyDescent="0.3">
      <c r="B51" s="8">
        <f t="shared" si="2"/>
        <v>43</v>
      </c>
      <c r="C51" s="11"/>
      <c r="D51" s="9"/>
      <c r="E51" s="6"/>
      <c r="F51" s="6"/>
      <c r="G51" s="6"/>
      <c r="H51" s="6"/>
      <c r="I51" s="6"/>
      <c r="J51" s="6"/>
      <c r="K51" s="6"/>
      <c r="L51" s="10">
        <f t="shared" si="0"/>
        <v>0</v>
      </c>
    </row>
    <row r="52" spans="2:12" ht="15.75" customHeight="1" x14ac:dyDescent="0.3">
      <c r="B52" s="8">
        <f t="shared" si="2"/>
        <v>44</v>
      </c>
      <c r="C52" s="11"/>
      <c r="D52" s="9"/>
      <c r="E52" s="6"/>
      <c r="F52" s="6"/>
      <c r="G52" s="6"/>
      <c r="H52" s="6"/>
      <c r="I52" s="6"/>
      <c r="J52" s="6"/>
      <c r="K52" s="6"/>
      <c r="L52" s="10">
        <f t="shared" si="0"/>
        <v>0</v>
      </c>
    </row>
    <row r="53" spans="2:12" ht="15.75" customHeight="1" x14ac:dyDescent="0.3">
      <c r="B53" s="8">
        <f t="shared" si="2"/>
        <v>45</v>
      </c>
      <c r="C53" s="4"/>
      <c r="D53" s="5"/>
      <c r="E53" s="4"/>
      <c r="F53" s="4"/>
      <c r="G53" s="4"/>
      <c r="H53" s="4"/>
      <c r="I53" s="4"/>
      <c r="J53" s="4"/>
      <c r="K53" s="4"/>
      <c r="L53" s="10">
        <f t="shared" si="0"/>
        <v>0</v>
      </c>
    </row>
    <row r="54" spans="2:12" ht="15.75" customHeight="1" x14ac:dyDescent="0.3">
      <c r="C54" s="48"/>
      <c r="D54" s="48"/>
      <c r="E54" s="12">
        <f t="shared" ref="E54:K54" si="3">COUNTIF(E9:E53,"&gt;=70")</f>
        <v>27</v>
      </c>
      <c r="F54" s="12">
        <f t="shared" si="3"/>
        <v>0</v>
      </c>
      <c r="G54" s="12">
        <f t="shared" si="3"/>
        <v>0</v>
      </c>
      <c r="H54" s="12">
        <f t="shared" si="3"/>
        <v>0</v>
      </c>
      <c r="I54" s="12">
        <f t="shared" si="3"/>
        <v>0</v>
      </c>
      <c r="J54" s="12">
        <f t="shared" si="3"/>
        <v>0</v>
      </c>
      <c r="K54" s="12">
        <f t="shared" si="3"/>
        <v>0</v>
      </c>
      <c r="L54" s="13">
        <f>COUNTIF(L9:L48,"&gt;=70")</f>
        <v>0</v>
      </c>
    </row>
    <row r="55" spans="2:12" ht="15.75" customHeight="1" x14ac:dyDescent="0.3">
      <c r="C55" s="44"/>
      <c r="D55" s="44"/>
      <c r="E55" s="14">
        <f t="shared" ref="E55:L55" si="4">COUNTIF(E9:E53,"&lt;70")</f>
        <v>3</v>
      </c>
      <c r="F55" s="14">
        <f t="shared" si="4"/>
        <v>31</v>
      </c>
      <c r="G55" s="14">
        <f t="shared" si="4"/>
        <v>31</v>
      </c>
      <c r="H55" s="14">
        <f t="shared" si="4"/>
        <v>31</v>
      </c>
      <c r="I55" s="14">
        <f t="shared" si="4"/>
        <v>31</v>
      </c>
      <c r="J55" s="14">
        <f t="shared" si="4"/>
        <v>31</v>
      </c>
      <c r="K55" s="14">
        <f t="shared" si="4"/>
        <v>31</v>
      </c>
      <c r="L55" s="14">
        <f t="shared" si="4"/>
        <v>44</v>
      </c>
    </row>
    <row r="56" spans="2:12" ht="15.75" customHeight="1" x14ac:dyDescent="0.3">
      <c r="C56" s="44"/>
      <c r="D56" s="44"/>
      <c r="E56" s="14">
        <f t="shared" ref="E56:L56" si="5">COUNT(E9:E53)</f>
        <v>30</v>
      </c>
      <c r="F56" s="14">
        <f t="shared" si="5"/>
        <v>31</v>
      </c>
      <c r="G56" s="14">
        <f t="shared" si="5"/>
        <v>31</v>
      </c>
      <c r="H56" s="14">
        <f t="shared" si="5"/>
        <v>31</v>
      </c>
      <c r="I56" s="14">
        <f t="shared" si="5"/>
        <v>31</v>
      </c>
      <c r="J56" s="14">
        <f t="shared" si="5"/>
        <v>31</v>
      </c>
      <c r="K56" s="14">
        <f t="shared" si="5"/>
        <v>31</v>
      </c>
      <c r="L56" s="14">
        <f t="shared" si="5"/>
        <v>44</v>
      </c>
    </row>
    <row r="57" spans="2:12" ht="15.75" customHeight="1" x14ac:dyDescent="0.3">
      <c r="C57" s="44"/>
      <c r="D57" s="44"/>
      <c r="E57" s="15">
        <f t="shared" ref="E57:L57" si="6">E54/E56</f>
        <v>0.9</v>
      </c>
      <c r="F57" s="16">
        <f t="shared" si="6"/>
        <v>0</v>
      </c>
      <c r="G57" s="16">
        <f t="shared" si="6"/>
        <v>0</v>
      </c>
      <c r="H57" s="16">
        <f t="shared" si="6"/>
        <v>0</v>
      </c>
      <c r="I57" s="16">
        <f t="shared" si="6"/>
        <v>0</v>
      </c>
      <c r="J57" s="16">
        <f t="shared" si="6"/>
        <v>0</v>
      </c>
      <c r="K57" s="16">
        <f t="shared" si="6"/>
        <v>0</v>
      </c>
      <c r="L57" s="16">
        <f t="shared" si="6"/>
        <v>0</v>
      </c>
    </row>
    <row r="58" spans="2:12" ht="15.75" customHeight="1" x14ac:dyDescent="0.3">
      <c r="C58" s="44"/>
      <c r="D58" s="44"/>
      <c r="E58" s="15">
        <f t="shared" ref="E58:L58" si="7">E55/E56</f>
        <v>0.1</v>
      </c>
      <c r="F58" s="15">
        <f t="shared" si="7"/>
        <v>1</v>
      </c>
      <c r="G58" s="16">
        <f t="shared" si="7"/>
        <v>1</v>
      </c>
      <c r="H58" s="16">
        <f t="shared" si="7"/>
        <v>1</v>
      </c>
      <c r="I58" s="16">
        <f t="shared" si="7"/>
        <v>1</v>
      </c>
      <c r="J58" s="16">
        <f t="shared" si="7"/>
        <v>1</v>
      </c>
      <c r="K58" s="16">
        <f t="shared" si="7"/>
        <v>1</v>
      </c>
      <c r="L58" s="16">
        <f t="shared" si="7"/>
        <v>1</v>
      </c>
    </row>
    <row r="59" spans="2:12" ht="15.75" customHeight="1" x14ac:dyDescent="0.3">
      <c r="C59" s="44"/>
      <c r="D59" s="44"/>
    </row>
    <row r="60" spans="2:12" ht="15.75" customHeight="1" x14ac:dyDescent="0.3">
      <c r="C60" s="2"/>
      <c r="D60" s="2"/>
    </row>
    <row r="61" spans="2:12" ht="15.75" customHeight="1" x14ac:dyDescent="0.3">
      <c r="E61" s="38"/>
      <c r="F61" s="39"/>
      <c r="G61" s="39"/>
      <c r="H61" s="39"/>
      <c r="I61" s="39"/>
      <c r="J61" s="39"/>
      <c r="K61" s="39"/>
    </row>
    <row r="62" spans="2:12" ht="15.75" customHeight="1" x14ac:dyDescent="0.3">
      <c r="E62" s="36" t="s">
        <v>17</v>
      </c>
      <c r="F62" s="37"/>
      <c r="G62" s="37"/>
      <c r="H62" s="37"/>
      <c r="I62" s="37"/>
      <c r="J62" s="37"/>
      <c r="K62" s="37"/>
    </row>
    <row r="63" spans="2:12" ht="15.75" customHeight="1" x14ac:dyDescent="0.3"/>
    <row r="64" spans="2:12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3">
    <mergeCell ref="E62:K62"/>
    <mergeCell ref="E61:K61"/>
    <mergeCell ref="C54:D54"/>
    <mergeCell ref="B2:K2"/>
    <mergeCell ref="C3:K3"/>
    <mergeCell ref="E4:F4"/>
    <mergeCell ref="I4:J4"/>
    <mergeCell ref="F6:K6"/>
    <mergeCell ref="C56:D56"/>
    <mergeCell ref="C55:D55"/>
    <mergeCell ref="C59:D59"/>
    <mergeCell ref="C58:D58"/>
    <mergeCell ref="C57:D57"/>
  </mergeCells>
  <pageMargins left="0.23622047244094491" right="0.23622047244094491" top="0.74803149606299213" bottom="0.74803149606299213" header="0" footer="0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B2:P100"/>
  <sheetViews>
    <sheetView topLeftCell="B1" zoomScale="98" zoomScaleNormal="98" workbookViewId="0">
      <selection activeCell="O9" sqref="O9:Q17"/>
    </sheetView>
  </sheetViews>
  <sheetFormatPr baseColWidth="10" defaultColWidth="14.44140625" defaultRowHeight="15" customHeight="1" x14ac:dyDescent="0.3"/>
  <cols>
    <col min="1" max="1" width="1.33203125" customWidth="1"/>
    <col min="2" max="2" width="5" customWidth="1"/>
    <col min="3" max="3" width="10.88671875" customWidth="1"/>
    <col min="4" max="4" width="37.88671875" bestFit="1" customWidth="1"/>
    <col min="5" max="5" width="7.109375" customWidth="1"/>
    <col min="6" max="7" width="5.6640625" customWidth="1"/>
    <col min="8" max="8" width="6.44140625" customWidth="1"/>
    <col min="9" max="11" width="5.6640625" customWidth="1"/>
    <col min="12" max="12" width="8.6640625" customWidth="1"/>
    <col min="13" max="13" width="5.6640625" customWidth="1"/>
  </cols>
  <sheetData>
    <row r="2" spans="2:16" ht="15.6" x14ac:dyDescent="0.3">
      <c r="B2" s="40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1"/>
      <c r="M2" s="1"/>
    </row>
    <row r="3" spans="2:16" ht="14.4" x14ac:dyDescent="0.3">
      <c r="C3" s="43" t="s">
        <v>1</v>
      </c>
      <c r="D3" s="41"/>
      <c r="E3" s="41"/>
      <c r="F3" s="41"/>
      <c r="G3" s="41"/>
      <c r="H3" s="41"/>
      <c r="I3" s="41"/>
      <c r="J3" s="41"/>
      <c r="K3" s="41"/>
      <c r="L3" s="2"/>
      <c r="M3" s="2"/>
    </row>
    <row r="4" spans="2:16" ht="14.4" x14ac:dyDescent="0.3">
      <c r="C4" t="s">
        <v>2</v>
      </c>
      <c r="D4" s="22" t="s">
        <v>127</v>
      </c>
      <c r="E4" s="46" t="s">
        <v>128</v>
      </c>
      <c r="F4" s="39"/>
      <c r="H4" t="s">
        <v>3</v>
      </c>
      <c r="I4" s="45">
        <v>45357</v>
      </c>
      <c r="J4" s="39"/>
    </row>
    <row r="5" spans="2:16" ht="6.75" customHeight="1" x14ac:dyDescent="0.3">
      <c r="D5" s="3"/>
    </row>
    <row r="6" spans="2:16" ht="14.4" x14ac:dyDescent="0.3">
      <c r="C6" t="s">
        <v>4</v>
      </c>
      <c r="D6" s="23" t="s">
        <v>123</v>
      </c>
      <c r="E6" s="24" t="s">
        <v>5</v>
      </c>
      <c r="F6" s="47" t="s">
        <v>18</v>
      </c>
      <c r="G6" s="39"/>
      <c r="H6" s="39"/>
      <c r="I6" s="39"/>
      <c r="J6" s="39"/>
      <c r="K6" s="39"/>
    </row>
    <row r="7" spans="2:16" ht="11.25" customHeight="1" x14ac:dyDescent="0.3"/>
    <row r="8" spans="2:16" ht="14.4" x14ac:dyDescent="0.3">
      <c r="B8" s="18" t="s">
        <v>6</v>
      </c>
      <c r="C8" s="18" t="s">
        <v>7</v>
      </c>
      <c r="D8" s="19" t="s">
        <v>8</v>
      </c>
      <c r="E8" s="6" t="s">
        <v>9</v>
      </c>
      <c r="F8" s="6" t="s">
        <v>10</v>
      </c>
      <c r="G8" s="6" t="s">
        <v>11</v>
      </c>
      <c r="H8" s="6" t="s">
        <v>12</v>
      </c>
      <c r="I8" s="6" t="s">
        <v>13</v>
      </c>
      <c r="J8" s="6" t="s">
        <v>14</v>
      </c>
      <c r="K8" s="6" t="s">
        <v>15</v>
      </c>
      <c r="L8" s="7" t="s">
        <v>16</v>
      </c>
    </row>
    <row r="9" spans="2:16" ht="14.4" x14ac:dyDescent="0.3">
      <c r="B9" s="27">
        <v>1</v>
      </c>
      <c r="C9" s="27" t="s">
        <v>129</v>
      </c>
      <c r="D9" s="27" t="s">
        <v>130</v>
      </c>
      <c r="E9" s="17">
        <v>94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10">
        <f t="shared" ref="L9:L53" si="0">SUM(E9:K9)/7</f>
        <v>13.428571428571429</v>
      </c>
    </row>
    <row r="10" spans="2:16" ht="14.4" x14ac:dyDescent="0.3">
      <c r="B10" s="27">
        <v>2</v>
      </c>
      <c r="C10" s="27" t="s">
        <v>131</v>
      </c>
      <c r="D10" s="27" t="s">
        <v>132</v>
      </c>
      <c r="E10" s="17">
        <v>92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10">
        <f t="shared" si="0"/>
        <v>13.142857142857142</v>
      </c>
      <c r="O10" s="34"/>
    </row>
    <row r="11" spans="2:16" ht="14.4" x14ac:dyDescent="0.3">
      <c r="B11" s="27">
        <v>3</v>
      </c>
      <c r="C11" s="27" t="s">
        <v>133</v>
      </c>
      <c r="D11" s="27" t="s">
        <v>134</v>
      </c>
      <c r="E11" s="54">
        <v>74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10">
        <f t="shared" si="0"/>
        <v>10.571428571428571</v>
      </c>
      <c r="P11" s="34"/>
    </row>
    <row r="12" spans="2:16" ht="14.4" x14ac:dyDescent="0.3">
      <c r="B12" s="27">
        <v>4</v>
      </c>
      <c r="C12" s="27" t="s">
        <v>57</v>
      </c>
      <c r="D12" s="27" t="s">
        <v>58</v>
      </c>
      <c r="E12" s="54">
        <v>78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10">
        <f t="shared" si="0"/>
        <v>11.142857142857142</v>
      </c>
    </row>
    <row r="13" spans="2:16" ht="14.4" x14ac:dyDescent="0.3">
      <c r="B13" s="27">
        <v>5</v>
      </c>
      <c r="C13" s="27" t="s">
        <v>51</v>
      </c>
      <c r="D13" s="27" t="s">
        <v>60</v>
      </c>
      <c r="E13" s="54">
        <v>76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10">
        <f t="shared" si="0"/>
        <v>10.857142857142858</v>
      </c>
    </row>
    <row r="14" spans="2:16" ht="14.4" x14ac:dyDescent="0.3">
      <c r="B14" s="27">
        <v>6</v>
      </c>
      <c r="C14" s="27" t="s">
        <v>135</v>
      </c>
      <c r="D14" s="27" t="s">
        <v>136</v>
      </c>
      <c r="E14" s="54">
        <v>94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10">
        <f t="shared" si="0"/>
        <v>13.428571428571429</v>
      </c>
    </row>
    <row r="15" spans="2:16" ht="14.4" x14ac:dyDescent="0.3">
      <c r="B15" s="27">
        <v>7</v>
      </c>
      <c r="C15" s="27" t="s">
        <v>137</v>
      </c>
      <c r="D15" s="27" t="s">
        <v>138</v>
      </c>
      <c r="E15" s="54">
        <v>84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10">
        <f t="shared" si="0"/>
        <v>12</v>
      </c>
    </row>
    <row r="16" spans="2:16" ht="14.4" x14ac:dyDescent="0.3">
      <c r="B16" s="27">
        <v>8</v>
      </c>
      <c r="C16" s="27" t="s">
        <v>139</v>
      </c>
      <c r="D16" s="27" t="s">
        <v>140</v>
      </c>
      <c r="E16" s="17">
        <v>94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10">
        <f t="shared" si="0"/>
        <v>13.428571428571429</v>
      </c>
    </row>
    <row r="17" spans="2:12" ht="14.4" x14ac:dyDescent="0.3">
      <c r="B17" s="27">
        <v>9</v>
      </c>
      <c r="C17" s="27"/>
      <c r="D17" s="27"/>
      <c r="E17" s="35"/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10">
        <f t="shared" si="0"/>
        <v>0</v>
      </c>
    </row>
    <row r="18" spans="2:12" ht="14.4" x14ac:dyDescent="0.3">
      <c r="B18" s="27">
        <v>10</v>
      </c>
      <c r="C18" s="27"/>
      <c r="D18" s="27"/>
      <c r="E18" s="17"/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10">
        <f t="shared" si="0"/>
        <v>0</v>
      </c>
    </row>
    <row r="19" spans="2:12" ht="14.4" x14ac:dyDescent="0.3">
      <c r="B19" s="27">
        <v>11</v>
      </c>
      <c r="C19" s="27"/>
      <c r="D19" s="27"/>
      <c r="E19" s="17"/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10">
        <f t="shared" si="0"/>
        <v>0</v>
      </c>
    </row>
    <row r="20" spans="2:12" ht="14.4" x14ac:dyDescent="0.3">
      <c r="B20" s="27">
        <v>12</v>
      </c>
      <c r="C20" s="27"/>
      <c r="D20" s="27"/>
      <c r="E20" s="17"/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10">
        <f t="shared" si="0"/>
        <v>0</v>
      </c>
    </row>
    <row r="21" spans="2:12" ht="15.75" customHeight="1" x14ac:dyDescent="0.3">
      <c r="B21" s="27">
        <v>13</v>
      </c>
      <c r="C21" s="27"/>
      <c r="D21" s="27"/>
      <c r="E21" s="17"/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10">
        <f t="shared" si="0"/>
        <v>0</v>
      </c>
    </row>
    <row r="22" spans="2:12" ht="15.75" customHeight="1" x14ac:dyDescent="0.3">
      <c r="B22" s="27">
        <v>14</v>
      </c>
      <c r="C22" s="27"/>
      <c r="D22" s="27"/>
      <c r="E22" s="17"/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10">
        <f t="shared" si="0"/>
        <v>0</v>
      </c>
    </row>
    <row r="23" spans="2:12" ht="15.75" customHeight="1" x14ac:dyDescent="0.3">
      <c r="B23" s="27">
        <v>15</v>
      </c>
      <c r="C23" s="27"/>
      <c r="D23" s="27"/>
      <c r="E23" s="17"/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10">
        <f t="shared" si="0"/>
        <v>0</v>
      </c>
    </row>
    <row r="24" spans="2:12" ht="15.75" customHeight="1" x14ac:dyDescent="0.3">
      <c r="B24" s="27">
        <v>16</v>
      </c>
      <c r="C24" s="27"/>
      <c r="D24" s="27"/>
      <c r="E24" s="17"/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10">
        <f t="shared" si="0"/>
        <v>0</v>
      </c>
    </row>
    <row r="25" spans="2:12" ht="15.75" customHeight="1" x14ac:dyDescent="0.3">
      <c r="B25" s="27">
        <v>17</v>
      </c>
      <c r="C25" s="27"/>
      <c r="D25" s="27"/>
      <c r="E25" s="17"/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10">
        <f t="shared" si="0"/>
        <v>0</v>
      </c>
    </row>
    <row r="26" spans="2:12" ht="15.75" customHeight="1" x14ac:dyDescent="0.3">
      <c r="B26" s="27">
        <v>18</v>
      </c>
      <c r="C26" s="27"/>
      <c r="D26" s="27"/>
      <c r="E26" s="17"/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10">
        <f t="shared" si="0"/>
        <v>0</v>
      </c>
    </row>
    <row r="27" spans="2:12" ht="15.75" customHeight="1" x14ac:dyDescent="0.3">
      <c r="B27" s="27">
        <v>19</v>
      </c>
      <c r="C27" s="27"/>
      <c r="D27" s="27"/>
      <c r="E27" s="17"/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10">
        <f t="shared" si="0"/>
        <v>0</v>
      </c>
    </row>
    <row r="28" spans="2:12" ht="15.75" customHeight="1" x14ac:dyDescent="0.3">
      <c r="B28" s="27">
        <v>20</v>
      </c>
      <c r="C28" s="27"/>
      <c r="D28" s="27"/>
      <c r="E28" s="17"/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10">
        <f t="shared" si="0"/>
        <v>0</v>
      </c>
    </row>
    <row r="29" spans="2:12" ht="15.75" customHeight="1" x14ac:dyDescent="0.3">
      <c r="B29" s="27">
        <v>21</v>
      </c>
      <c r="C29" s="27"/>
      <c r="D29" s="27"/>
      <c r="E29" s="17"/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10">
        <f t="shared" ref="L29:L34" si="1">SUM(E29:K29)/7</f>
        <v>0</v>
      </c>
    </row>
    <row r="30" spans="2:12" ht="15.75" customHeight="1" x14ac:dyDescent="0.3">
      <c r="B30" s="27">
        <v>22</v>
      </c>
      <c r="C30" s="27"/>
      <c r="D30" s="27"/>
      <c r="E30" s="17"/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10">
        <f t="shared" si="1"/>
        <v>0</v>
      </c>
    </row>
    <row r="31" spans="2:12" ht="15.75" customHeight="1" x14ac:dyDescent="0.3">
      <c r="B31" s="27">
        <v>23</v>
      </c>
      <c r="C31" s="27"/>
      <c r="D31" s="27"/>
      <c r="E31" s="17"/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10">
        <f t="shared" si="1"/>
        <v>0</v>
      </c>
    </row>
    <row r="32" spans="2:12" ht="15.75" customHeight="1" x14ac:dyDescent="0.3">
      <c r="B32" s="27">
        <v>24</v>
      </c>
      <c r="C32" s="27"/>
      <c r="D32" s="27"/>
      <c r="E32" s="17"/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10">
        <f t="shared" si="1"/>
        <v>0</v>
      </c>
    </row>
    <row r="33" spans="2:12" ht="15.75" customHeight="1" x14ac:dyDescent="0.3">
      <c r="B33" s="27">
        <v>25</v>
      </c>
      <c r="C33" s="27"/>
      <c r="D33" s="27"/>
      <c r="E33" s="17"/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10">
        <f t="shared" si="1"/>
        <v>0</v>
      </c>
    </row>
    <row r="34" spans="2:12" ht="15.75" customHeight="1" x14ac:dyDescent="0.3">
      <c r="B34" s="27">
        <v>26</v>
      </c>
      <c r="C34" s="27"/>
      <c r="D34" s="27"/>
      <c r="E34" s="17"/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10">
        <f t="shared" si="1"/>
        <v>0</v>
      </c>
    </row>
    <row r="35" spans="2:12" ht="15.75" customHeight="1" x14ac:dyDescent="0.3">
      <c r="B35" s="27">
        <v>27</v>
      </c>
      <c r="C35" s="27"/>
      <c r="D35" s="27"/>
      <c r="E35" s="17"/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10">
        <f t="shared" ref="L35:L46" si="2">SUM(E35:K35)/7</f>
        <v>0</v>
      </c>
    </row>
    <row r="36" spans="2:12" ht="15.75" customHeight="1" x14ac:dyDescent="0.3">
      <c r="B36" s="27">
        <v>28</v>
      </c>
      <c r="C36" s="27"/>
      <c r="D36" s="27"/>
      <c r="E36" s="17"/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10">
        <f t="shared" si="2"/>
        <v>0</v>
      </c>
    </row>
    <row r="37" spans="2:12" ht="15.75" customHeight="1" x14ac:dyDescent="0.3">
      <c r="B37" s="27">
        <v>29</v>
      </c>
      <c r="C37" s="27"/>
      <c r="D37" s="27"/>
      <c r="E37" s="17"/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10">
        <f t="shared" si="2"/>
        <v>0</v>
      </c>
    </row>
    <row r="38" spans="2:12" ht="15.75" customHeight="1" x14ac:dyDescent="0.3">
      <c r="B38" s="27">
        <v>30</v>
      </c>
      <c r="C38" s="27"/>
      <c r="D38" s="27"/>
      <c r="E38" s="17"/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10">
        <f t="shared" si="2"/>
        <v>0</v>
      </c>
    </row>
    <row r="39" spans="2:12" ht="15.75" customHeight="1" x14ac:dyDescent="0.3">
      <c r="B39" s="27">
        <v>31</v>
      </c>
      <c r="C39" s="27"/>
      <c r="D39" s="27"/>
      <c r="E39" s="17"/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10">
        <f t="shared" si="2"/>
        <v>0</v>
      </c>
    </row>
    <row r="40" spans="2:12" ht="15.75" customHeight="1" x14ac:dyDescent="0.3">
      <c r="B40" s="27">
        <v>32</v>
      </c>
      <c r="C40" s="27"/>
      <c r="D40" s="27"/>
      <c r="E40" s="17"/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10">
        <f t="shared" si="2"/>
        <v>0</v>
      </c>
    </row>
    <row r="41" spans="2:12" ht="15.75" customHeight="1" x14ac:dyDescent="0.3">
      <c r="B41" s="27">
        <v>33</v>
      </c>
      <c r="C41" s="27"/>
      <c r="D41" s="27"/>
      <c r="E41" s="17"/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10">
        <f t="shared" si="2"/>
        <v>0</v>
      </c>
    </row>
    <row r="42" spans="2:12" ht="15.75" customHeight="1" x14ac:dyDescent="0.3">
      <c r="B42" s="27">
        <v>34</v>
      </c>
      <c r="C42" s="27"/>
      <c r="D42" s="27"/>
      <c r="E42" s="17"/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10">
        <f t="shared" si="2"/>
        <v>0</v>
      </c>
    </row>
    <row r="43" spans="2:12" ht="15.75" customHeight="1" x14ac:dyDescent="0.3">
      <c r="B43" s="27">
        <v>35</v>
      </c>
      <c r="C43" s="27"/>
      <c r="D43" s="27"/>
      <c r="E43" s="17"/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10">
        <f t="shared" si="2"/>
        <v>0</v>
      </c>
    </row>
    <row r="44" spans="2:12" ht="15.75" customHeight="1" x14ac:dyDescent="0.3">
      <c r="B44" s="27">
        <v>36</v>
      </c>
      <c r="C44" s="27"/>
      <c r="D44" s="27"/>
      <c r="E44" s="17"/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10">
        <f t="shared" si="2"/>
        <v>0</v>
      </c>
    </row>
    <row r="45" spans="2:12" ht="15.75" customHeight="1" x14ac:dyDescent="0.3">
      <c r="B45" s="27">
        <v>37</v>
      </c>
      <c r="C45" s="27"/>
      <c r="D45" s="27"/>
      <c r="E45" s="17"/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10">
        <f t="shared" si="2"/>
        <v>0</v>
      </c>
    </row>
    <row r="46" spans="2:12" ht="15.75" customHeight="1" x14ac:dyDescent="0.3">
      <c r="B46" s="20">
        <f t="shared" ref="B46:B53" si="3">B45+1</f>
        <v>38</v>
      </c>
      <c r="C46" s="28"/>
      <c r="D46" s="21"/>
      <c r="E46" s="33"/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10">
        <f t="shared" si="2"/>
        <v>0</v>
      </c>
    </row>
    <row r="47" spans="2:12" ht="15.75" customHeight="1" x14ac:dyDescent="0.3">
      <c r="B47" s="8">
        <f t="shared" si="3"/>
        <v>39</v>
      </c>
      <c r="C47" s="11"/>
      <c r="D47" s="9"/>
      <c r="E47" s="6"/>
      <c r="F47" s="6"/>
      <c r="G47" s="6"/>
      <c r="H47" s="6"/>
      <c r="I47" s="6"/>
      <c r="J47" s="6"/>
      <c r="K47" s="6"/>
      <c r="L47" s="10">
        <f t="shared" si="0"/>
        <v>0</v>
      </c>
    </row>
    <row r="48" spans="2:12" ht="15.75" customHeight="1" x14ac:dyDescent="0.3">
      <c r="B48" s="8">
        <f t="shared" si="3"/>
        <v>40</v>
      </c>
      <c r="C48" s="11"/>
      <c r="D48" s="9"/>
      <c r="E48" s="6"/>
      <c r="F48" s="6"/>
      <c r="G48" s="6"/>
      <c r="H48" s="6"/>
      <c r="I48" s="6"/>
      <c r="J48" s="6"/>
      <c r="K48" s="6"/>
      <c r="L48" s="10">
        <f t="shared" si="0"/>
        <v>0</v>
      </c>
    </row>
    <row r="49" spans="2:12" ht="15.75" customHeight="1" x14ac:dyDescent="0.3">
      <c r="B49" s="8">
        <f t="shared" si="3"/>
        <v>41</v>
      </c>
      <c r="C49" s="11"/>
      <c r="D49" s="9"/>
      <c r="E49" s="6"/>
      <c r="F49" s="6"/>
      <c r="G49" s="6"/>
      <c r="H49" s="6"/>
      <c r="I49" s="6"/>
      <c r="J49" s="6"/>
      <c r="K49" s="6"/>
      <c r="L49" s="10">
        <f t="shared" si="0"/>
        <v>0</v>
      </c>
    </row>
    <row r="50" spans="2:12" ht="15.75" customHeight="1" x14ac:dyDescent="0.3">
      <c r="B50" s="8">
        <f t="shared" si="3"/>
        <v>42</v>
      </c>
      <c r="C50" s="11"/>
      <c r="D50" s="9"/>
      <c r="E50" s="6"/>
      <c r="F50" s="6"/>
      <c r="G50" s="6"/>
      <c r="H50" s="6"/>
      <c r="I50" s="6"/>
      <c r="J50" s="6"/>
      <c r="K50" s="6"/>
      <c r="L50" s="10">
        <f t="shared" si="0"/>
        <v>0</v>
      </c>
    </row>
    <row r="51" spans="2:12" ht="15.75" customHeight="1" x14ac:dyDescent="0.3">
      <c r="B51" s="8">
        <f t="shared" si="3"/>
        <v>43</v>
      </c>
      <c r="C51" s="11"/>
      <c r="D51" s="9"/>
      <c r="E51" s="6"/>
      <c r="F51" s="6"/>
      <c r="G51" s="6"/>
      <c r="H51" s="6"/>
      <c r="I51" s="6"/>
      <c r="J51" s="6"/>
      <c r="K51" s="6"/>
      <c r="L51" s="10">
        <f t="shared" si="0"/>
        <v>0</v>
      </c>
    </row>
    <row r="52" spans="2:12" ht="15.75" customHeight="1" x14ac:dyDescent="0.3">
      <c r="B52" s="8">
        <f t="shared" si="3"/>
        <v>44</v>
      </c>
      <c r="C52" s="11"/>
      <c r="D52" s="9"/>
      <c r="E52" s="6"/>
      <c r="F52" s="6"/>
      <c r="G52" s="6"/>
      <c r="H52" s="6"/>
      <c r="I52" s="6"/>
      <c r="J52" s="6"/>
      <c r="K52" s="6"/>
      <c r="L52" s="10">
        <f t="shared" si="0"/>
        <v>0</v>
      </c>
    </row>
    <row r="53" spans="2:12" ht="15.75" customHeight="1" x14ac:dyDescent="0.3">
      <c r="B53" s="8">
        <f t="shared" si="3"/>
        <v>45</v>
      </c>
      <c r="C53" s="4"/>
      <c r="D53" s="5"/>
      <c r="E53" s="4"/>
      <c r="F53" s="4"/>
      <c r="G53" s="4"/>
      <c r="H53" s="4"/>
      <c r="I53" s="4"/>
      <c r="J53" s="4"/>
      <c r="K53" s="4"/>
      <c r="L53" s="10">
        <f t="shared" si="0"/>
        <v>0</v>
      </c>
    </row>
    <row r="54" spans="2:12" ht="15.75" customHeight="1" x14ac:dyDescent="0.3">
      <c r="C54" s="44"/>
      <c r="D54" s="41"/>
      <c r="E54" s="12">
        <f t="shared" ref="E54:K54" si="4">COUNTIF(E9:E53,"&gt;=70")</f>
        <v>8</v>
      </c>
      <c r="F54" s="12">
        <f t="shared" si="4"/>
        <v>0</v>
      </c>
      <c r="G54" s="12">
        <f t="shared" si="4"/>
        <v>0</v>
      </c>
      <c r="H54" s="12">
        <f t="shared" si="4"/>
        <v>0</v>
      </c>
      <c r="I54" s="12">
        <f t="shared" si="4"/>
        <v>0</v>
      </c>
      <c r="J54" s="12">
        <f t="shared" si="4"/>
        <v>0</v>
      </c>
      <c r="K54" s="12">
        <f t="shared" si="4"/>
        <v>0</v>
      </c>
      <c r="L54" s="13">
        <f>COUNTIF(L9:L48,"&gt;=70")</f>
        <v>0</v>
      </c>
    </row>
    <row r="55" spans="2:12" ht="15.75" customHeight="1" x14ac:dyDescent="0.3">
      <c r="C55" s="44"/>
      <c r="D55" s="41"/>
      <c r="E55" s="14">
        <f t="shared" ref="E55:L55" si="5">COUNTIF(E9:E53,"&lt;70")</f>
        <v>0</v>
      </c>
      <c r="F55" s="14">
        <f t="shared" si="5"/>
        <v>38</v>
      </c>
      <c r="G55" s="14">
        <f t="shared" si="5"/>
        <v>38</v>
      </c>
      <c r="H55" s="14">
        <f t="shared" si="5"/>
        <v>38</v>
      </c>
      <c r="I55" s="14">
        <f t="shared" si="5"/>
        <v>38</v>
      </c>
      <c r="J55" s="14">
        <f t="shared" si="5"/>
        <v>38</v>
      </c>
      <c r="K55" s="14">
        <f t="shared" si="5"/>
        <v>38</v>
      </c>
      <c r="L55" s="14">
        <f t="shared" si="5"/>
        <v>45</v>
      </c>
    </row>
    <row r="56" spans="2:12" ht="15.75" customHeight="1" x14ac:dyDescent="0.3">
      <c r="C56" s="44"/>
      <c r="D56" s="41"/>
      <c r="E56" s="14">
        <f t="shared" ref="E56:L56" si="6">COUNT(E9:E53)</f>
        <v>8</v>
      </c>
      <c r="F56" s="14">
        <f t="shared" si="6"/>
        <v>38</v>
      </c>
      <c r="G56" s="14">
        <f t="shared" si="6"/>
        <v>38</v>
      </c>
      <c r="H56" s="14">
        <f t="shared" si="6"/>
        <v>38</v>
      </c>
      <c r="I56" s="14">
        <f t="shared" si="6"/>
        <v>38</v>
      </c>
      <c r="J56" s="14">
        <f t="shared" si="6"/>
        <v>38</v>
      </c>
      <c r="K56" s="14">
        <f t="shared" si="6"/>
        <v>38</v>
      </c>
      <c r="L56" s="14">
        <f t="shared" si="6"/>
        <v>45</v>
      </c>
    </row>
    <row r="57" spans="2:12" ht="15.75" customHeight="1" x14ac:dyDescent="0.3">
      <c r="C57" s="44"/>
      <c r="D57" s="41"/>
      <c r="E57" s="15">
        <f t="shared" ref="E57:L57" si="7">E54/E56</f>
        <v>1</v>
      </c>
      <c r="F57" s="16">
        <f t="shared" si="7"/>
        <v>0</v>
      </c>
      <c r="G57" s="16">
        <f t="shared" si="7"/>
        <v>0</v>
      </c>
      <c r="H57" s="16">
        <f t="shared" si="7"/>
        <v>0</v>
      </c>
      <c r="I57" s="16">
        <f t="shared" si="7"/>
        <v>0</v>
      </c>
      <c r="J57" s="16">
        <f t="shared" si="7"/>
        <v>0</v>
      </c>
      <c r="K57" s="16">
        <f t="shared" si="7"/>
        <v>0</v>
      </c>
      <c r="L57" s="16">
        <f t="shared" si="7"/>
        <v>0</v>
      </c>
    </row>
    <row r="58" spans="2:12" ht="15.75" customHeight="1" x14ac:dyDescent="0.3">
      <c r="C58" s="44"/>
      <c r="D58" s="41"/>
      <c r="E58" s="15">
        <f t="shared" ref="E58:L58" si="8">E55/E56</f>
        <v>0</v>
      </c>
      <c r="F58" s="15">
        <f t="shared" si="8"/>
        <v>1</v>
      </c>
      <c r="G58" s="16">
        <f t="shared" si="8"/>
        <v>1</v>
      </c>
      <c r="H58" s="16">
        <f t="shared" si="8"/>
        <v>1</v>
      </c>
      <c r="I58" s="16">
        <f t="shared" si="8"/>
        <v>1</v>
      </c>
      <c r="J58" s="16">
        <f t="shared" si="8"/>
        <v>1</v>
      </c>
      <c r="K58" s="16">
        <f t="shared" si="8"/>
        <v>1</v>
      </c>
      <c r="L58" s="16">
        <f t="shared" si="8"/>
        <v>1</v>
      </c>
    </row>
    <row r="59" spans="2:12" ht="15.75" customHeight="1" x14ac:dyDescent="0.3">
      <c r="C59" s="44"/>
      <c r="D59" s="41"/>
    </row>
    <row r="60" spans="2:12" ht="15.75" customHeight="1" x14ac:dyDescent="0.3">
      <c r="C60" s="2"/>
      <c r="D60" s="2"/>
    </row>
    <row r="61" spans="2:12" ht="15.75" customHeight="1" x14ac:dyDescent="0.3">
      <c r="E61" s="38"/>
      <c r="F61" s="39"/>
      <c r="G61" s="39"/>
      <c r="H61" s="39"/>
      <c r="I61" s="39"/>
      <c r="J61" s="39"/>
      <c r="K61" s="39"/>
    </row>
    <row r="62" spans="2:12" ht="15.75" customHeight="1" x14ac:dyDescent="0.3">
      <c r="E62" s="36" t="s">
        <v>17</v>
      </c>
      <c r="F62" s="37"/>
      <c r="G62" s="37"/>
      <c r="H62" s="37"/>
      <c r="I62" s="37"/>
      <c r="J62" s="37"/>
      <c r="K62" s="37"/>
    </row>
    <row r="63" spans="2:12" ht="15.75" customHeight="1" x14ac:dyDescent="0.3"/>
    <row r="64" spans="2:12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3">
    <mergeCell ref="C54:D54"/>
    <mergeCell ref="E62:K62"/>
    <mergeCell ref="C55:D55"/>
    <mergeCell ref="C56:D56"/>
    <mergeCell ref="C57:D57"/>
    <mergeCell ref="C58:D58"/>
    <mergeCell ref="C59:D59"/>
    <mergeCell ref="E61:K61"/>
    <mergeCell ref="B2:K2"/>
    <mergeCell ref="C3:K3"/>
    <mergeCell ref="E4:F4"/>
    <mergeCell ref="I4:J4"/>
    <mergeCell ref="F6:K6"/>
  </mergeCells>
  <pageMargins left="0.23622047244094491" right="0.23622047244094491" top="0.74803149606299213" bottom="0.74803149606299213" header="0" footer="0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B2:P100"/>
  <sheetViews>
    <sheetView workbookViewId="0">
      <selection activeCell="O8" sqref="O8:Q12"/>
    </sheetView>
  </sheetViews>
  <sheetFormatPr baseColWidth="10" defaultColWidth="14.44140625" defaultRowHeight="15" customHeight="1" x14ac:dyDescent="0.3"/>
  <cols>
    <col min="1" max="1" width="1.33203125" customWidth="1"/>
    <col min="2" max="2" width="5" customWidth="1"/>
    <col min="3" max="3" width="10.88671875" customWidth="1"/>
    <col min="4" max="4" width="37.88671875" bestFit="1" customWidth="1"/>
    <col min="5" max="5" width="4.5546875" bestFit="1" customWidth="1"/>
    <col min="6" max="6" width="5.5546875" bestFit="1" customWidth="1"/>
    <col min="7" max="9" width="7.5546875" bestFit="1" customWidth="1"/>
    <col min="10" max="11" width="5.6640625" customWidth="1"/>
    <col min="12" max="12" width="8.6640625" customWidth="1"/>
    <col min="13" max="13" width="5.6640625" customWidth="1"/>
  </cols>
  <sheetData>
    <row r="2" spans="2:16" ht="15.6" x14ac:dyDescent="0.3">
      <c r="B2" s="40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1"/>
      <c r="M2" s="1"/>
    </row>
    <row r="3" spans="2:16" ht="14.4" x14ac:dyDescent="0.3">
      <c r="C3" s="43" t="s">
        <v>1</v>
      </c>
      <c r="D3" s="41"/>
      <c r="E3" s="41"/>
      <c r="F3" s="41"/>
      <c r="G3" s="41"/>
      <c r="H3" s="41"/>
      <c r="I3" s="41"/>
      <c r="J3" s="41"/>
      <c r="K3" s="41"/>
      <c r="L3" s="2"/>
      <c r="M3" s="2"/>
    </row>
    <row r="4" spans="2:16" ht="14.4" x14ac:dyDescent="0.3">
      <c r="C4" t="s">
        <v>2</v>
      </c>
      <c r="D4" s="22" t="s">
        <v>127</v>
      </c>
      <c r="E4" s="46" t="s">
        <v>141</v>
      </c>
      <c r="F4" s="39"/>
      <c r="H4" t="s">
        <v>3</v>
      </c>
      <c r="I4" s="45">
        <v>45357</v>
      </c>
      <c r="J4" s="39"/>
    </row>
    <row r="5" spans="2:16" ht="6.75" customHeight="1" x14ac:dyDescent="0.3">
      <c r="D5" s="3"/>
    </row>
    <row r="6" spans="2:16" ht="14.4" x14ac:dyDescent="0.3">
      <c r="C6" t="s">
        <v>4</v>
      </c>
      <c r="D6" s="23" t="s">
        <v>123</v>
      </c>
      <c r="F6" s="47" t="s">
        <v>18</v>
      </c>
      <c r="G6" s="39"/>
      <c r="H6" s="39"/>
      <c r="I6" s="39"/>
      <c r="J6" s="39"/>
      <c r="K6" s="39"/>
    </row>
    <row r="7" spans="2:16" ht="11.25" customHeight="1" x14ac:dyDescent="0.3"/>
    <row r="8" spans="2:16" ht="14.4" x14ac:dyDescent="0.3">
      <c r="B8" s="18" t="s">
        <v>6</v>
      </c>
      <c r="C8" s="18" t="s">
        <v>7</v>
      </c>
      <c r="D8" s="19" t="s">
        <v>8</v>
      </c>
      <c r="E8" s="6" t="s">
        <v>9</v>
      </c>
      <c r="F8" s="6" t="s">
        <v>10</v>
      </c>
      <c r="G8" s="6" t="s">
        <v>11</v>
      </c>
      <c r="H8" s="6" t="s">
        <v>12</v>
      </c>
      <c r="I8" s="6" t="s">
        <v>13</v>
      </c>
      <c r="J8" s="6" t="s">
        <v>14</v>
      </c>
      <c r="K8" s="6" t="s">
        <v>15</v>
      </c>
      <c r="L8" s="7" t="s">
        <v>16</v>
      </c>
    </row>
    <row r="9" spans="2:16" ht="14.4" x14ac:dyDescent="0.3">
      <c r="B9" s="27">
        <v>1</v>
      </c>
      <c r="C9" s="27" t="s">
        <v>142</v>
      </c>
      <c r="D9" s="27" t="s">
        <v>143</v>
      </c>
      <c r="E9" s="17">
        <v>94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10">
        <f t="shared" ref="L9:L53" si="0">SUM(E9:K9)/7</f>
        <v>13.428571428571429</v>
      </c>
      <c r="O9" s="34"/>
    </row>
    <row r="10" spans="2:16" ht="14.4" x14ac:dyDescent="0.3">
      <c r="B10" s="27">
        <v>2</v>
      </c>
      <c r="C10" s="27" t="s">
        <v>144</v>
      </c>
      <c r="D10" s="27" t="s">
        <v>145</v>
      </c>
      <c r="E10" s="17">
        <v>94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10">
        <f t="shared" si="0"/>
        <v>13.428571428571429</v>
      </c>
      <c r="P10" s="34"/>
    </row>
    <row r="11" spans="2:16" ht="14.4" x14ac:dyDescent="0.3">
      <c r="B11" s="27">
        <v>3</v>
      </c>
      <c r="C11" s="27" t="s">
        <v>146</v>
      </c>
      <c r="D11" s="27" t="s">
        <v>147</v>
      </c>
      <c r="E11" s="17">
        <v>95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10">
        <f t="shared" si="0"/>
        <v>13.571428571428571</v>
      </c>
    </row>
    <row r="12" spans="2:16" ht="14.4" x14ac:dyDescent="0.3">
      <c r="B12" s="27">
        <v>4</v>
      </c>
      <c r="C12" s="27" t="s">
        <v>148</v>
      </c>
      <c r="D12" s="27" t="s">
        <v>149</v>
      </c>
      <c r="E12" s="17">
        <v>75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10">
        <f t="shared" si="0"/>
        <v>10.714285714285714</v>
      </c>
    </row>
    <row r="13" spans="2:16" ht="14.4" x14ac:dyDescent="0.3">
      <c r="B13" s="27">
        <v>5</v>
      </c>
      <c r="C13" s="27" t="s">
        <v>150</v>
      </c>
      <c r="D13" s="27" t="s">
        <v>151</v>
      </c>
      <c r="E13" s="17">
        <v>74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10">
        <f t="shared" si="0"/>
        <v>10.571428571428571</v>
      </c>
    </row>
    <row r="14" spans="2:16" ht="14.4" x14ac:dyDescent="0.3">
      <c r="B14" s="27">
        <v>6</v>
      </c>
      <c r="C14" s="27" t="s">
        <v>152</v>
      </c>
      <c r="D14" s="27" t="s">
        <v>153</v>
      </c>
      <c r="E14" s="17">
        <v>96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10">
        <f t="shared" si="0"/>
        <v>13.714285714285714</v>
      </c>
    </row>
    <row r="15" spans="2:16" ht="14.4" x14ac:dyDescent="0.3">
      <c r="B15" s="27">
        <v>7</v>
      </c>
      <c r="C15" s="27" t="s">
        <v>154</v>
      </c>
      <c r="D15" s="27" t="s">
        <v>155</v>
      </c>
      <c r="E15" s="17">
        <v>90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10">
        <f t="shared" si="0"/>
        <v>12.857142857142858</v>
      </c>
    </row>
    <row r="16" spans="2:16" ht="14.4" x14ac:dyDescent="0.3">
      <c r="B16" s="27">
        <v>8</v>
      </c>
      <c r="C16" s="27" t="s">
        <v>156</v>
      </c>
      <c r="D16" s="27" t="s">
        <v>157</v>
      </c>
      <c r="E16" s="17">
        <v>88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10">
        <f t="shared" si="0"/>
        <v>12.571428571428571</v>
      </c>
    </row>
    <row r="17" spans="2:12" ht="14.4" x14ac:dyDescent="0.3">
      <c r="B17" s="27">
        <v>9</v>
      </c>
      <c r="C17" s="27"/>
      <c r="D17" s="27"/>
      <c r="E17" s="53">
        <f>AVERAGE(E9:E16)</f>
        <v>88.25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10">
        <f t="shared" si="0"/>
        <v>12.607142857142858</v>
      </c>
    </row>
    <row r="18" spans="2:12" ht="14.4" x14ac:dyDescent="0.3">
      <c r="B18" s="27">
        <v>10</v>
      </c>
      <c r="C18" s="27"/>
      <c r="D18" s="27"/>
      <c r="E18" s="17"/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10">
        <f t="shared" si="0"/>
        <v>0</v>
      </c>
    </row>
    <row r="19" spans="2:12" ht="14.4" x14ac:dyDescent="0.3">
      <c r="B19" s="27">
        <v>11</v>
      </c>
      <c r="C19" s="27"/>
      <c r="D19" s="27"/>
      <c r="E19" s="17"/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10">
        <f t="shared" si="0"/>
        <v>0</v>
      </c>
    </row>
    <row r="20" spans="2:12" ht="14.4" x14ac:dyDescent="0.3">
      <c r="B20" s="27">
        <v>12</v>
      </c>
      <c r="C20" s="27"/>
      <c r="D20" s="27"/>
      <c r="E20" s="17"/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10">
        <f t="shared" si="0"/>
        <v>0</v>
      </c>
    </row>
    <row r="21" spans="2:12" ht="15.75" customHeight="1" x14ac:dyDescent="0.3">
      <c r="B21" s="27">
        <v>13</v>
      </c>
      <c r="C21" s="27"/>
      <c r="D21" s="27"/>
      <c r="E21" s="17"/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10">
        <f t="shared" si="0"/>
        <v>0</v>
      </c>
    </row>
    <row r="22" spans="2:12" ht="15.75" customHeight="1" x14ac:dyDescent="0.3">
      <c r="B22" s="27">
        <v>14</v>
      </c>
      <c r="C22" s="27"/>
      <c r="D22" s="27"/>
      <c r="E22" s="17"/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10">
        <f t="shared" si="0"/>
        <v>0</v>
      </c>
    </row>
    <row r="23" spans="2:12" ht="15.75" customHeight="1" x14ac:dyDescent="0.3">
      <c r="B23" s="27">
        <v>15</v>
      </c>
      <c r="C23" s="27"/>
      <c r="D23" s="27"/>
      <c r="E23" s="17"/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10">
        <f t="shared" si="0"/>
        <v>0</v>
      </c>
    </row>
    <row r="24" spans="2:12" ht="15.75" customHeight="1" x14ac:dyDescent="0.3">
      <c r="B24" s="27">
        <v>16</v>
      </c>
      <c r="C24" s="27"/>
      <c r="D24" s="27"/>
      <c r="E24" s="17"/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10">
        <f t="shared" si="0"/>
        <v>0</v>
      </c>
    </row>
    <row r="25" spans="2:12" ht="15.75" customHeight="1" x14ac:dyDescent="0.3">
      <c r="B25" s="27">
        <v>17</v>
      </c>
      <c r="C25" s="27"/>
      <c r="D25" s="27"/>
      <c r="E25" s="17"/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10">
        <f t="shared" si="0"/>
        <v>0</v>
      </c>
    </row>
    <row r="26" spans="2:12" ht="15.75" customHeight="1" x14ac:dyDescent="0.3">
      <c r="B26" s="20"/>
      <c r="C26" s="20"/>
      <c r="D26" s="21"/>
      <c r="E26" s="6"/>
      <c r="F26" s="6"/>
      <c r="G26" s="6"/>
      <c r="H26" s="6"/>
      <c r="I26" s="6"/>
      <c r="J26" s="6"/>
      <c r="K26" s="6"/>
      <c r="L26" s="10">
        <f t="shared" si="0"/>
        <v>0</v>
      </c>
    </row>
    <row r="27" spans="2:12" ht="15.75" customHeight="1" x14ac:dyDescent="0.3">
      <c r="B27" s="8">
        <f t="shared" ref="B27:B53" si="1">B26+1</f>
        <v>1</v>
      </c>
      <c r="C27" s="8"/>
      <c r="D27" s="9"/>
      <c r="E27" s="6"/>
      <c r="F27" s="6"/>
      <c r="G27" s="6"/>
      <c r="H27" s="6"/>
      <c r="I27" s="6"/>
      <c r="J27" s="6"/>
      <c r="K27" s="6"/>
      <c r="L27" s="10">
        <f t="shared" si="0"/>
        <v>0</v>
      </c>
    </row>
    <row r="28" spans="2:12" ht="15.75" customHeight="1" x14ac:dyDescent="0.3">
      <c r="B28" s="8">
        <f t="shared" si="1"/>
        <v>2</v>
      </c>
      <c r="C28" s="8"/>
      <c r="D28" s="9"/>
      <c r="E28" s="6"/>
      <c r="F28" s="6"/>
      <c r="G28" s="6"/>
      <c r="H28" s="6"/>
      <c r="I28" s="6"/>
      <c r="J28" s="6"/>
      <c r="K28" s="6"/>
      <c r="L28" s="10">
        <f t="shared" si="0"/>
        <v>0</v>
      </c>
    </row>
    <row r="29" spans="2:12" ht="15.75" customHeight="1" x14ac:dyDescent="0.3">
      <c r="B29" s="8">
        <f t="shared" si="1"/>
        <v>3</v>
      </c>
      <c r="C29" s="8"/>
      <c r="D29" s="9"/>
      <c r="E29" s="6"/>
      <c r="F29" s="6"/>
      <c r="G29" s="6"/>
      <c r="H29" s="6"/>
      <c r="I29" s="6"/>
      <c r="J29" s="6"/>
      <c r="K29" s="6"/>
      <c r="L29" s="10">
        <f t="shared" si="0"/>
        <v>0</v>
      </c>
    </row>
    <row r="30" spans="2:12" ht="15.75" customHeight="1" x14ac:dyDescent="0.3">
      <c r="B30" s="8">
        <f t="shared" si="1"/>
        <v>4</v>
      </c>
      <c r="C30" s="8"/>
      <c r="D30" s="9"/>
      <c r="E30" s="6"/>
      <c r="F30" s="6"/>
      <c r="G30" s="6"/>
      <c r="H30" s="6"/>
      <c r="I30" s="6"/>
      <c r="J30" s="6"/>
      <c r="K30" s="6"/>
      <c r="L30" s="10">
        <f t="shared" si="0"/>
        <v>0</v>
      </c>
    </row>
    <row r="31" spans="2:12" ht="15.75" customHeight="1" x14ac:dyDescent="0.3">
      <c r="B31" s="8">
        <f t="shared" si="1"/>
        <v>5</v>
      </c>
      <c r="C31" s="8"/>
      <c r="D31" s="9"/>
      <c r="E31" s="6"/>
      <c r="F31" s="6"/>
      <c r="G31" s="6"/>
      <c r="H31" s="6"/>
      <c r="I31" s="6"/>
      <c r="J31" s="6"/>
      <c r="K31" s="6"/>
      <c r="L31" s="10">
        <f t="shared" si="0"/>
        <v>0</v>
      </c>
    </row>
    <row r="32" spans="2:12" ht="15.75" customHeight="1" x14ac:dyDescent="0.3">
      <c r="B32" s="8">
        <f t="shared" si="1"/>
        <v>6</v>
      </c>
      <c r="C32" s="8"/>
      <c r="D32" s="9"/>
      <c r="E32" s="6"/>
      <c r="F32" s="6"/>
      <c r="G32" s="6"/>
      <c r="H32" s="6"/>
      <c r="I32" s="6"/>
      <c r="J32" s="6"/>
      <c r="K32" s="6"/>
      <c r="L32" s="10">
        <f t="shared" si="0"/>
        <v>0</v>
      </c>
    </row>
    <row r="33" spans="2:12" ht="15.75" customHeight="1" x14ac:dyDescent="0.3">
      <c r="B33" s="8">
        <f t="shared" si="1"/>
        <v>7</v>
      </c>
      <c r="C33" s="8"/>
      <c r="D33" s="9"/>
      <c r="E33" s="6"/>
      <c r="F33" s="6"/>
      <c r="G33" s="6"/>
      <c r="H33" s="6"/>
      <c r="I33" s="6"/>
      <c r="J33" s="6"/>
      <c r="K33" s="6"/>
      <c r="L33" s="10">
        <f t="shared" si="0"/>
        <v>0</v>
      </c>
    </row>
    <row r="34" spans="2:12" ht="15.75" customHeight="1" x14ac:dyDescent="0.3">
      <c r="B34" s="8">
        <f t="shared" si="1"/>
        <v>8</v>
      </c>
      <c r="C34" s="8"/>
      <c r="D34" s="9"/>
      <c r="E34" s="6"/>
      <c r="F34" s="6"/>
      <c r="G34" s="6"/>
      <c r="H34" s="6"/>
      <c r="I34" s="6"/>
      <c r="J34" s="6"/>
      <c r="K34" s="6"/>
      <c r="L34" s="10">
        <f t="shared" si="0"/>
        <v>0</v>
      </c>
    </row>
    <row r="35" spans="2:12" ht="15.75" customHeight="1" x14ac:dyDescent="0.3">
      <c r="B35" s="8">
        <f t="shared" si="1"/>
        <v>9</v>
      </c>
      <c r="C35" s="8"/>
      <c r="D35" s="9"/>
      <c r="E35" s="6"/>
      <c r="F35" s="6"/>
      <c r="G35" s="6"/>
      <c r="H35" s="6"/>
      <c r="I35" s="6"/>
      <c r="J35" s="6"/>
      <c r="K35" s="6"/>
      <c r="L35" s="10">
        <f t="shared" si="0"/>
        <v>0</v>
      </c>
    </row>
    <row r="36" spans="2:12" ht="15.75" customHeight="1" x14ac:dyDescent="0.3">
      <c r="B36" s="8">
        <f t="shared" si="1"/>
        <v>10</v>
      </c>
      <c r="C36" s="8"/>
      <c r="D36" s="9"/>
      <c r="E36" s="6"/>
      <c r="F36" s="6"/>
      <c r="G36" s="6"/>
      <c r="H36" s="6"/>
      <c r="I36" s="6"/>
      <c r="J36" s="6"/>
      <c r="K36" s="6"/>
      <c r="L36" s="10">
        <f t="shared" si="0"/>
        <v>0</v>
      </c>
    </row>
    <row r="37" spans="2:12" ht="15.75" customHeight="1" x14ac:dyDescent="0.3">
      <c r="B37" s="8">
        <f t="shared" si="1"/>
        <v>11</v>
      </c>
      <c r="C37" s="8"/>
      <c r="D37" s="9"/>
      <c r="E37" s="6"/>
      <c r="F37" s="6"/>
      <c r="G37" s="6"/>
      <c r="H37" s="6"/>
      <c r="I37" s="6"/>
      <c r="J37" s="6"/>
      <c r="K37" s="6"/>
      <c r="L37" s="10">
        <f t="shared" si="0"/>
        <v>0</v>
      </c>
    </row>
    <row r="38" spans="2:12" ht="15.75" customHeight="1" x14ac:dyDescent="0.3">
      <c r="B38" s="8">
        <f t="shared" si="1"/>
        <v>12</v>
      </c>
      <c r="C38" s="8"/>
      <c r="D38" s="9"/>
      <c r="E38" s="6"/>
      <c r="F38" s="6"/>
      <c r="G38" s="6"/>
      <c r="H38" s="6"/>
      <c r="I38" s="6"/>
      <c r="J38" s="6"/>
      <c r="K38" s="6"/>
      <c r="L38" s="10">
        <f t="shared" si="0"/>
        <v>0</v>
      </c>
    </row>
    <row r="39" spans="2:12" ht="15.75" customHeight="1" x14ac:dyDescent="0.3">
      <c r="B39" s="8">
        <f t="shared" si="1"/>
        <v>13</v>
      </c>
      <c r="C39" s="8"/>
      <c r="D39" s="9"/>
      <c r="E39" s="6"/>
      <c r="F39" s="6"/>
      <c r="G39" s="6"/>
      <c r="H39" s="6"/>
      <c r="I39" s="6"/>
      <c r="J39" s="6"/>
      <c r="K39" s="6"/>
      <c r="L39" s="10">
        <f t="shared" si="0"/>
        <v>0</v>
      </c>
    </row>
    <row r="40" spans="2:12" ht="15.75" customHeight="1" x14ac:dyDescent="0.3">
      <c r="B40" s="8">
        <f t="shared" si="1"/>
        <v>14</v>
      </c>
      <c r="C40" s="8"/>
      <c r="D40" s="9"/>
      <c r="E40" s="6"/>
      <c r="F40" s="6"/>
      <c r="G40" s="6"/>
      <c r="H40" s="6"/>
      <c r="I40" s="6"/>
      <c r="J40" s="6"/>
      <c r="K40" s="6"/>
      <c r="L40" s="10">
        <f t="shared" si="0"/>
        <v>0</v>
      </c>
    </row>
    <row r="41" spans="2:12" ht="15.75" customHeight="1" x14ac:dyDescent="0.3">
      <c r="B41" s="8">
        <f t="shared" si="1"/>
        <v>15</v>
      </c>
      <c r="C41" s="8"/>
      <c r="D41" s="9"/>
      <c r="E41" s="6"/>
      <c r="F41" s="6"/>
      <c r="G41" s="6"/>
      <c r="H41" s="6"/>
      <c r="I41" s="6"/>
      <c r="J41" s="6"/>
      <c r="K41" s="6"/>
      <c r="L41" s="10">
        <f t="shared" si="0"/>
        <v>0</v>
      </c>
    </row>
    <row r="42" spans="2:12" ht="15.75" customHeight="1" x14ac:dyDescent="0.3">
      <c r="B42" s="8">
        <f t="shared" si="1"/>
        <v>16</v>
      </c>
      <c r="C42" s="8"/>
      <c r="D42" s="9"/>
      <c r="E42" s="6"/>
      <c r="F42" s="6"/>
      <c r="G42" s="6"/>
      <c r="H42" s="6"/>
      <c r="I42" s="6"/>
      <c r="J42" s="6"/>
      <c r="K42" s="6"/>
      <c r="L42" s="10">
        <f t="shared" si="0"/>
        <v>0</v>
      </c>
    </row>
    <row r="43" spans="2:12" ht="15.75" customHeight="1" x14ac:dyDescent="0.3">
      <c r="B43" s="8">
        <f t="shared" si="1"/>
        <v>17</v>
      </c>
      <c r="C43" s="8"/>
      <c r="D43" s="9"/>
      <c r="E43" s="6"/>
      <c r="F43" s="6"/>
      <c r="G43" s="6"/>
      <c r="H43" s="6"/>
      <c r="I43" s="6"/>
      <c r="J43" s="6"/>
      <c r="K43" s="6"/>
      <c r="L43" s="10">
        <f t="shared" si="0"/>
        <v>0</v>
      </c>
    </row>
    <row r="44" spans="2:12" ht="15.75" customHeight="1" x14ac:dyDescent="0.3">
      <c r="B44" s="8">
        <f t="shared" si="1"/>
        <v>18</v>
      </c>
      <c r="C44" s="8"/>
      <c r="D44" s="9"/>
      <c r="E44" s="6"/>
      <c r="F44" s="6"/>
      <c r="G44" s="6"/>
      <c r="H44" s="6"/>
      <c r="I44" s="6"/>
      <c r="J44" s="6"/>
      <c r="K44" s="6"/>
      <c r="L44" s="10">
        <f t="shared" si="0"/>
        <v>0</v>
      </c>
    </row>
    <row r="45" spans="2:12" ht="15.75" customHeight="1" x14ac:dyDescent="0.3">
      <c r="B45" s="8">
        <f t="shared" si="1"/>
        <v>19</v>
      </c>
      <c r="C45" s="11"/>
      <c r="D45" s="9"/>
      <c r="E45" s="6"/>
      <c r="F45" s="6"/>
      <c r="G45" s="6"/>
      <c r="H45" s="6"/>
      <c r="I45" s="6"/>
      <c r="J45" s="6"/>
      <c r="K45" s="6"/>
      <c r="L45" s="10">
        <f t="shared" si="0"/>
        <v>0</v>
      </c>
    </row>
    <row r="46" spans="2:12" ht="15.75" customHeight="1" x14ac:dyDescent="0.3">
      <c r="B46" s="8">
        <f t="shared" si="1"/>
        <v>20</v>
      </c>
      <c r="C46" s="11"/>
      <c r="D46" s="9"/>
      <c r="E46" s="6"/>
      <c r="F46" s="6"/>
      <c r="G46" s="6"/>
      <c r="H46" s="6"/>
      <c r="I46" s="6"/>
      <c r="J46" s="6"/>
      <c r="K46" s="6"/>
      <c r="L46" s="10">
        <f t="shared" si="0"/>
        <v>0</v>
      </c>
    </row>
    <row r="47" spans="2:12" ht="15.75" customHeight="1" x14ac:dyDescent="0.3">
      <c r="B47" s="8">
        <f t="shared" si="1"/>
        <v>21</v>
      </c>
      <c r="C47" s="11"/>
      <c r="D47" s="9"/>
      <c r="E47" s="6"/>
      <c r="F47" s="6"/>
      <c r="G47" s="6"/>
      <c r="H47" s="6"/>
      <c r="I47" s="6"/>
      <c r="J47" s="6"/>
      <c r="K47" s="6"/>
      <c r="L47" s="10">
        <f t="shared" si="0"/>
        <v>0</v>
      </c>
    </row>
    <row r="48" spans="2:12" ht="15.75" customHeight="1" x14ac:dyDescent="0.3">
      <c r="B48" s="8">
        <f t="shared" si="1"/>
        <v>22</v>
      </c>
      <c r="C48" s="11"/>
      <c r="D48" s="9"/>
      <c r="E48" s="6"/>
      <c r="F48" s="6"/>
      <c r="G48" s="6"/>
      <c r="H48" s="6"/>
      <c r="I48" s="6"/>
      <c r="J48" s="6"/>
      <c r="K48" s="6"/>
      <c r="L48" s="10">
        <f t="shared" si="0"/>
        <v>0</v>
      </c>
    </row>
    <row r="49" spans="2:12" ht="15.75" customHeight="1" x14ac:dyDescent="0.3">
      <c r="B49" s="8">
        <f t="shared" si="1"/>
        <v>23</v>
      </c>
      <c r="C49" s="11"/>
      <c r="D49" s="9"/>
      <c r="E49" s="6"/>
      <c r="F49" s="6"/>
      <c r="G49" s="6"/>
      <c r="H49" s="6"/>
      <c r="I49" s="6"/>
      <c r="J49" s="6"/>
      <c r="K49" s="6"/>
      <c r="L49" s="10">
        <f t="shared" si="0"/>
        <v>0</v>
      </c>
    </row>
    <row r="50" spans="2:12" ht="15.75" customHeight="1" x14ac:dyDescent="0.3">
      <c r="B50" s="8">
        <f t="shared" si="1"/>
        <v>24</v>
      </c>
      <c r="C50" s="11"/>
      <c r="D50" s="9"/>
      <c r="E50" s="6"/>
      <c r="F50" s="6"/>
      <c r="G50" s="6"/>
      <c r="H50" s="6"/>
      <c r="I50" s="6"/>
      <c r="J50" s="6"/>
      <c r="K50" s="6"/>
      <c r="L50" s="10">
        <f t="shared" si="0"/>
        <v>0</v>
      </c>
    </row>
    <row r="51" spans="2:12" ht="15.75" customHeight="1" x14ac:dyDescent="0.3">
      <c r="B51" s="8">
        <f t="shared" si="1"/>
        <v>25</v>
      </c>
      <c r="C51" s="11"/>
      <c r="D51" s="9"/>
      <c r="E51" s="6"/>
      <c r="F51" s="6"/>
      <c r="G51" s="6"/>
      <c r="H51" s="6"/>
      <c r="I51" s="6"/>
      <c r="J51" s="6"/>
      <c r="K51" s="6"/>
      <c r="L51" s="10">
        <f t="shared" si="0"/>
        <v>0</v>
      </c>
    </row>
    <row r="52" spans="2:12" ht="15.75" customHeight="1" x14ac:dyDescent="0.3">
      <c r="B52" s="8">
        <f t="shared" si="1"/>
        <v>26</v>
      </c>
      <c r="C52" s="11"/>
      <c r="D52" s="9"/>
      <c r="E52" s="6"/>
      <c r="F52" s="6"/>
      <c r="G52" s="6"/>
      <c r="H52" s="6"/>
      <c r="I52" s="6"/>
      <c r="J52" s="6"/>
      <c r="K52" s="6"/>
      <c r="L52" s="10">
        <f t="shared" si="0"/>
        <v>0</v>
      </c>
    </row>
    <row r="53" spans="2:12" ht="15.75" customHeight="1" x14ac:dyDescent="0.3">
      <c r="B53" s="8">
        <f t="shared" si="1"/>
        <v>27</v>
      </c>
      <c r="C53" s="4"/>
      <c r="D53" s="5"/>
      <c r="E53" s="4"/>
      <c r="F53" s="4"/>
      <c r="G53" s="4"/>
      <c r="H53" s="4"/>
      <c r="I53" s="4"/>
      <c r="J53" s="4"/>
      <c r="K53" s="4"/>
      <c r="L53" s="10">
        <f t="shared" si="0"/>
        <v>0</v>
      </c>
    </row>
    <row r="54" spans="2:12" ht="15.75" customHeight="1" x14ac:dyDescent="0.3">
      <c r="C54" s="44"/>
      <c r="D54" s="41"/>
      <c r="E54" s="12">
        <f t="shared" ref="E54:K54" si="2">COUNTIF(E9:E53,"&gt;=70")</f>
        <v>9</v>
      </c>
      <c r="F54" s="12">
        <f t="shared" si="2"/>
        <v>0</v>
      </c>
      <c r="G54" s="12">
        <f t="shared" si="2"/>
        <v>0</v>
      </c>
      <c r="H54" s="12">
        <f t="shared" si="2"/>
        <v>0</v>
      </c>
      <c r="I54" s="12">
        <f t="shared" si="2"/>
        <v>0</v>
      </c>
      <c r="J54" s="12">
        <f t="shared" si="2"/>
        <v>0</v>
      </c>
      <c r="K54" s="12">
        <f t="shared" si="2"/>
        <v>0</v>
      </c>
      <c r="L54" s="13">
        <f>COUNTIF(L9:L48,"&gt;=70")</f>
        <v>0</v>
      </c>
    </row>
    <row r="55" spans="2:12" ht="15.75" customHeight="1" x14ac:dyDescent="0.3">
      <c r="C55" s="44"/>
      <c r="D55" s="41"/>
      <c r="E55" s="14">
        <f t="shared" ref="E55:L55" si="3">COUNTIF(E9:E53,"&lt;70")</f>
        <v>0</v>
      </c>
      <c r="F55" s="14">
        <f t="shared" si="3"/>
        <v>17</v>
      </c>
      <c r="G55" s="14">
        <f t="shared" si="3"/>
        <v>17</v>
      </c>
      <c r="H55" s="14">
        <f t="shared" si="3"/>
        <v>17</v>
      </c>
      <c r="I55" s="14">
        <f t="shared" si="3"/>
        <v>17</v>
      </c>
      <c r="J55" s="14">
        <f t="shared" si="3"/>
        <v>17</v>
      </c>
      <c r="K55" s="14">
        <f t="shared" si="3"/>
        <v>17</v>
      </c>
      <c r="L55" s="14">
        <f t="shared" si="3"/>
        <v>45</v>
      </c>
    </row>
    <row r="56" spans="2:12" ht="15.75" customHeight="1" x14ac:dyDescent="0.3">
      <c r="C56" s="44"/>
      <c r="D56" s="41"/>
      <c r="E56" s="14">
        <f t="shared" ref="E56:L56" si="4">COUNT(E9:E53)</f>
        <v>9</v>
      </c>
      <c r="F56" s="14">
        <f t="shared" si="4"/>
        <v>17</v>
      </c>
      <c r="G56" s="14">
        <f t="shared" si="4"/>
        <v>17</v>
      </c>
      <c r="H56" s="14">
        <f t="shared" si="4"/>
        <v>17</v>
      </c>
      <c r="I56" s="14">
        <f t="shared" si="4"/>
        <v>17</v>
      </c>
      <c r="J56" s="14">
        <f t="shared" si="4"/>
        <v>17</v>
      </c>
      <c r="K56" s="14">
        <f t="shared" si="4"/>
        <v>17</v>
      </c>
      <c r="L56" s="14">
        <f t="shared" si="4"/>
        <v>45</v>
      </c>
    </row>
    <row r="57" spans="2:12" ht="15.75" customHeight="1" x14ac:dyDescent="0.3">
      <c r="C57" s="44"/>
      <c r="D57" s="41"/>
      <c r="E57" s="15">
        <f t="shared" ref="E57:L57" si="5">E54/E56</f>
        <v>1</v>
      </c>
      <c r="F57" s="16">
        <f t="shared" si="5"/>
        <v>0</v>
      </c>
      <c r="G57" s="16">
        <f t="shared" si="5"/>
        <v>0</v>
      </c>
      <c r="H57" s="16">
        <f t="shared" si="5"/>
        <v>0</v>
      </c>
      <c r="I57" s="16">
        <f t="shared" si="5"/>
        <v>0</v>
      </c>
      <c r="J57" s="16">
        <f t="shared" si="5"/>
        <v>0</v>
      </c>
      <c r="K57" s="16">
        <f t="shared" si="5"/>
        <v>0</v>
      </c>
      <c r="L57" s="16">
        <f t="shared" si="5"/>
        <v>0</v>
      </c>
    </row>
    <row r="58" spans="2:12" ht="15.75" customHeight="1" x14ac:dyDescent="0.3">
      <c r="C58" s="44"/>
      <c r="D58" s="41"/>
      <c r="E58" s="15">
        <f t="shared" ref="E58:L58" si="6">E55/E56</f>
        <v>0</v>
      </c>
      <c r="F58" s="15">
        <f t="shared" si="6"/>
        <v>1</v>
      </c>
      <c r="G58" s="16">
        <f t="shared" si="6"/>
        <v>1</v>
      </c>
      <c r="H58" s="16">
        <f t="shared" si="6"/>
        <v>1</v>
      </c>
      <c r="I58" s="16">
        <f t="shared" si="6"/>
        <v>1</v>
      </c>
      <c r="J58" s="16">
        <f t="shared" si="6"/>
        <v>1</v>
      </c>
      <c r="K58" s="16">
        <f t="shared" si="6"/>
        <v>1</v>
      </c>
      <c r="L58" s="16">
        <f t="shared" si="6"/>
        <v>1</v>
      </c>
    </row>
    <row r="59" spans="2:12" ht="15.75" customHeight="1" x14ac:dyDescent="0.3">
      <c r="C59" s="44"/>
      <c r="D59" s="41"/>
    </row>
    <row r="60" spans="2:12" ht="15.75" customHeight="1" x14ac:dyDescent="0.3">
      <c r="C60" s="2"/>
      <c r="D60" s="2"/>
    </row>
    <row r="61" spans="2:12" ht="15.75" customHeight="1" x14ac:dyDescent="0.3">
      <c r="E61" s="38"/>
      <c r="F61" s="39"/>
      <c r="G61" s="39"/>
      <c r="H61" s="39"/>
      <c r="I61" s="39"/>
      <c r="J61" s="39"/>
      <c r="K61" s="39"/>
    </row>
    <row r="62" spans="2:12" ht="15.75" customHeight="1" x14ac:dyDescent="0.3">
      <c r="E62" s="36" t="s">
        <v>17</v>
      </c>
      <c r="F62" s="37"/>
      <c r="G62" s="37"/>
      <c r="H62" s="37"/>
      <c r="I62" s="37"/>
      <c r="J62" s="37"/>
      <c r="K62" s="37"/>
    </row>
    <row r="63" spans="2:12" ht="15.75" customHeight="1" x14ac:dyDescent="0.3"/>
    <row r="64" spans="2:12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3">
    <mergeCell ref="C54:D54"/>
    <mergeCell ref="E62:K62"/>
    <mergeCell ref="C55:D55"/>
    <mergeCell ref="C56:D56"/>
    <mergeCell ref="C57:D57"/>
    <mergeCell ref="C58:D58"/>
    <mergeCell ref="C59:D59"/>
    <mergeCell ref="E61:K61"/>
    <mergeCell ref="B2:K2"/>
    <mergeCell ref="C3:K3"/>
    <mergeCell ref="E4:F4"/>
    <mergeCell ref="I4:J4"/>
    <mergeCell ref="F6:K6"/>
  </mergeCells>
  <pageMargins left="0.23622047244094491" right="0.23622047244094491" top="0.74803149606299213" bottom="0.74803149606299213" header="0" footer="0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4577D-A3A9-4FC1-98A8-CC4D0313E222}">
  <dimension ref="B1:L58"/>
  <sheetViews>
    <sheetView tabSelected="1" topLeftCell="A21" zoomScale="107" zoomScaleNormal="107" workbookViewId="0">
      <selection activeCell="P34" sqref="P34"/>
    </sheetView>
  </sheetViews>
  <sheetFormatPr baseColWidth="10" defaultRowHeight="14.4" x14ac:dyDescent="0.3"/>
  <cols>
    <col min="1" max="1" width="1.109375" customWidth="1"/>
    <col min="2" max="2" width="3.6640625" customWidth="1"/>
    <col min="3" max="3" width="10.44140625" customWidth="1"/>
    <col min="4" max="4" width="34.88671875" customWidth="1"/>
    <col min="5" max="5" width="6" customWidth="1"/>
    <col min="6" max="6" width="5.6640625" customWidth="1"/>
    <col min="7" max="7" width="7.21875" customWidth="1"/>
    <col min="8" max="8" width="8" customWidth="1"/>
    <col min="9" max="9" width="4.33203125" customWidth="1"/>
    <col min="10" max="10" width="5.5546875" customWidth="1"/>
    <col min="11" max="11" width="3.33203125" customWidth="1"/>
    <col min="12" max="12" width="4.109375" customWidth="1"/>
  </cols>
  <sheetData>
    <row r="1" spans="2:12" ht="15.6" x14ac:dyDescent="0.3">
      <c r="B1" s="40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1"/>
    </row>
    <row r="2" spans="2:12" x14ac:dyDescent="0.3">
      <c r="C2" s="43" t="s">
        <v>1</v>
      </c>
      <c r="D2" s="41"/>
      <c r="E2" s="41"/>
      <c r="F2" s="41"/>
      <c r="G2" s="41"/>
      <c r="H2" s="41"/>
      <c r="I2" s="41"/>
      <c r="J2" s="41"/>
      <c r="K2" s="41"/>
      <c r="L2" s="2"/>
    </row>
    <row r="3" spans="2:12" x14ac:dyDescent="0.3">
      <c r="C3" t="s">
        <v>2</v>
      </c>
      <c r="D3" s="22" t="s">
        <v>158</v>
      </c>
      <c r="E3" s="46" t="s">
        <v>223</v>
      </c>
      <c r="F3" s="39"/>
      <c r="H3" t="s">
        <v>3</v>
      </c>
      <c r="I3" s="45">
        <v>45357</v>
      </c>
      <c r="J3" s="39"/>
    </row>
    <row r="4" spans="2:12" x14ac:dyDescent="0.3">
      <c r="D4" s="3"/>
    </row>
    <row r="5" spans="2:12" x14ac:dyDescent="0.3">
      <c r="C5" t="s">
        <v>4</v>
      </c>
      <c r="D5" s="23" t="s">
        <v>123</v>
      </c>
      <c r="F5" s="47" t="s">
        <v>18</v>
      </c>
      <c r="G5" s="39"/>
      <c r="H5" s="39"/>
      <c r="I5" s="39"/>
      <c r="J5" s="39"/>
      <c r="K5" s="39"/>
    </row>
    <row r="7" spans="2:12" x14ac:dyDescent="0.3">
      <c r="B7" s="25" t="s">
        <v>6</v>
      </c>
      <c r="C7" s="25" t="s">
        <v>7</v>
      </c>
      <c r="D7" s="26" t="s">
        <v>8</v>
      </c>
      <c r="E7" s="17" t="s">
        <v>9</v>
      </c>
      <c r="F7" s="6" t="s">
        <v>10</v>
      </c>
      <c r="G7" s="6" t="s">
        <v>11</v>
      </c>
      <c r="H7" s="6" t="s">
        <v>12</v>
      </c>
      <c r="I7" s="6" t="s">
        <v>13</v>
      </c>
      <c r="J7" s="6" t="s">
        <v>14</v>
      </c>
      <c r="K7" s="6" t="s">
        <v>15</v>
      </c>
      <c r="L7" s="7" t="s">
        <v>16</v>
      </c>
    </row>
    <row r="8" spans="2:12" x14ac:dyDescent="0.3">
      <c r="B8" s="49">
        <v>1</v>
      </c>
      <c r="C8" s="27" t="s">
        <v>159</v>
      </c>
      <c r="D8" s="27" t="s">
        <v>160</v>
      </c>
      <c r="E8" s="17"/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10">
        <f t="shared" ref="L8:L52" si="0">SUM(E8:K8)/7</f>
        <v>0</v>
      </c>
    </row>
    <row r="9" spans="2:12" x14ac:dyDescent="0.3">
      <c r="B9" s="49">
        <v>2</v>
      </c>
      <c r="C9" s="27" t="s">
        <v>161</v>
      </c>
      <c r="D9" s="27" t="s">
        <v>162</v>
      </c>
      <c r="E9" s="17"/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10">
        <f t="shared" si="0"/>
        <v>0</v>
      </c>
    </row>
    <row r="10" spans="2:12" x14ac:dyDescent="0.3">
      <c r="B10" s="49">
        <v>3</v>
      </c>
      <c r="C10" s="27" t="s">
        <v>163</v>
      </c>
      <c r="D10" s="27" t="s">
        <v>164</v>
      </c>
      <c r="E10" s="17"/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10">
        <f t="shared" si="0"/>
        <v>0</v>
      </c>
    </row>
    <row r="11" spans="2:12" x14ac:dyDescent="0.3">
      <c r="B11" s="49">
        <v>4</v>
      </c>
      <c r="C11" s="27" t="s">
        <v>165</v>
      </c>
      <c r="D11" s="27" t="s">
        <v>166</v>
      </c>
      <c r="E11" s="17"/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10">
        <f t="shared" si="0"/>
        <v>0</v>
      </c>
    </row>
    <row r="12" spans="2:12" x14ac:dyDescent="0.3">
      <c r="B12" s="49">
        <v>5</v>
      </c>
      <c r="C12" s="27" t="s">
        <v>167</v>
      </c>
      <c r="D12" s="27" t="s">
        <v>168</v>
      </c>
      <c r="E12" s="17"/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10">
        <f t="shared" si="0"/>
        <v>0</v>
      </c>
    </row>
    <row r="13" spans="2:12" x14ac:dyDescent="0.3">
      <c r="B13" s="49">
        <v>6</v>
      </c>
      <c r="C13" s="27" t="s">
        <v>169</v>
      </c>
      <c r="D13" s="27" t="s">
        <v>170</v>
      </c>
      <c r="E13" s="17"/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10">
        <f t="shared" si="0"/>
        <v>0</v>
      </c>
    </row>
    <row r="14" spans="2:12" x14ac:dyDescent="0.3">
      <c r="B14" s="49">
        <v>7</v>
      </c>
      <c r="C14" s="27" t="s">
        <v>171</v>
      </c>
      <c r="D14" s="27" t="s">
        <v>172</v>
      </c>
      <c r="E14" s="17"/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10">
        <f t="shared" si="0"/>
        <v>0</v>
      </c>
    </row>
    <row r="15" spans="2:12" x14ac:dyDescent="0.3">
      <c r="B15" s="49">
        <v>8</v>
      </c>
      <c r="C15" s="27" t="s">
        <v>173</v>
      </c>
      <c r="D15" s="27" t="s">
        <v>174</v>
      </c>
      <c r="E15" s="17"/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10">
        <f t="shared" si="0"/>
        <v>0</v>
      </c>
    </row>
    <row r="16" spans="2:12" x14ac:dyDescent="0.3">
      <c r="B16" s="49">
        <v>9</v>
      </c>
      <c r="C16" s="27" t="s">
        <v>175</v>
      </c>
      <c r="D16" s="27" t="s">
        <v>176</v>
      </c>
      <c r="E16" s="17"/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10">
        <f t="shared" si="0"/>
        <v>0</v>
      </c>
    </row>
    <row r="17" spans="2:12" x14ac:dyDescent="0.3">
      <c r="B17" s="49">
        <v>10</v>
      </c>
      <c r="C17" s="27" t="s">
        <v>177</v>
      </c>
      <c r="D17" s="27" t="s">
        <v>178</v>
      </c>
      <c r="E17" s="17"/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10">
        <f t="shared" si="0"/>
        <v>0</v>
      </c>
    </row>
    <row r="18" spans="2:12" x14ac:dyDescent="0.3">
      <c r="B18" s="49">
        <v>11</v>
      </c>
      <c r="C18" s="27" t="s">
        <v>179</v>
      </c>
      <c r="D18" s="27" t="s">
        <v>180</v>
      </c>
      <c r="E18" s="17"/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10">
        <f t="shared" si="0"/>
        <v>0</v>
      </c>
    </row>
    <row r="19" spans="2:12" x14ac:dyDescent="0.3">
      <c r="B19" s="49">
        <v>12</v>
      </c>
      <c r="C19" s="27" t="s">
        <v>181</v>
      </c>
      <c r="D19" s="27" t="s">
        <v>182</v>
      </c>
      <c r="E19" s="17"/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10">
        <f t="shared" si="0"/>
        <v>0</v>
      </c>
    </row>
    <row r="20" spans="2:12" x14ac:dyDescent="0.3">
      <c r="B20" s="49">
        <v>13</v>
      </c>
      <c r="C20" s="27" t="s">
        <v>183</v>
      </c>
      <c r="D20" s="27" t="s">
        <v>184</v>
      </c>
      <c r="E20" s="17"/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10">
        <f t="shared" si="0"/>
        <v>0</v>
      </c>
    </row>
    <row r="21" spans="2:12" x14ac:dyDescent="0.3">
      <c r="B21" s="49">
        <v>14</v>
      </c>
      <c r="C21" s="27" t="s">
        <v>185</v>
      </c>
      <c r="D21" s="27" t="s">
        <v>186</v>
      </c>
      <c r="E21" s="17"/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10">
        <f t="shared" si="0"/>
        <v>0</v>
      </c>
    </row>
    <row r="22" spans="2:12" x14ac:dyDescent="0.3">
      <c r="B22" s="49">
        <v>15</v>
      </c>
      <c r="C22" s="27" t="s">
        <v>187</v>
      </c>
      <c r="D22" s="27" t="s">
        <v>188</v>
      </c>
      <c r="E22" s="17"/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10">
        <f t="shared" si="0"/>
        <v>0</v>
      </c>
    </row>
    <row r="23" spans="2:12" x14ac:dyDescent="0.3">
      <c r="B23" s="49">
        <v>16</v>
      </c>
      <c r="C23" s="27" t="s">
        <v>189</v>
      </c>
      <c r="D23" s="27" t="s">
        <v>190</v>
      </c>
      <c r="E23" s="17"/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10">
        <f t="shared" si="0"/>
        <v>0</v>
      </c>
    </row>
    <row r="24" spans="2:12" x14ac:dyDescent="0.3">
      <c r="B24" s="49">
        <v>17</v>
      </c>
      <c r="C24" s="27" t="s">
        <v>191</v>
      </c>
      <c r="D24" s="27" t="s">
        <v>192</v>
      </c>
      <c r="E24" s="17"/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10">
        <f t="shared" si="0"/>
        <v>0</v>
      </c>
    </row>
    <row r="25" spans="2:12" x14ac:dyDescent="0.3">
      <c r="B25" s="49">
        <v>18</v>
      </c>
      <c r="C25" s="27" t="s">
        <v>193</v>
      </c>
      <c r="D25" s="27" t="s">
        <v>194</v>
      </c>
      <c r="E25" s="17"/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10">
        <f t="shared" si="0"/>
        <v>0</v>
      </c>
    </row>
    <row r="26" spans="2:12" x14ac:dyDescent="0.3">
      <c r="B26" s="49">
        <v>19</v>
      </c>
      <c r="C26" s="27" t="s">
        <v>195</v>
      </c>
      <c r="D26" s="27" t="s">
        <v>196</v>
      </c>
      <c r="E26" s="17"/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10">
        <f t="shared" si="0"/>
        <v>0</v>
      </c>
    </row>
    <row r="27" spans="2:12" x14ac:dyDescent="0.3">
      <c r="B27" s="49">
        <v>20</v>
      </c>
      <c r="C27" s="27" t="s">
        <v>197</v>
      </c>
      <c r="D27" s="27" t="s">
        <v>198</v>
      </c>
      <c r="E27" s="17"/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10">
        <f t="shared" si="0"/>
        <v>0</v>
      </c>
    </row>
    <row r="28" spans="2:12" x14ac:dyDescent="0.3">
      <c r="B28" s="49">
        <v>21</v>
      </c>
      <c r="C28" s="27" t="s">
        <v>199</v>
      </c>
      <c r="D28" s="27" t="s">
        <v>200</v>
      </c>
      <c r="E28" s="17"/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10">
        <f t="shared" si="0"/>
        <v>0</v>
      </c>
    </row>
    <row r="29" spans="2:12" x14ac:dyDescent="0.3">
      <c r="B29" s="49">
        <v>22</v>
      </c>
      <c r="C29" s="27" t="s">
        <v>201</v>
      </c>
      <c r="D29" s="27" t="s">
        <v>202</v>
      </c>
      <c r="E29" s="17"/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10">
        <f t="shared" si="0"/>
        <v>0</v>
      </c>
    </row>
    <row r="30" spans="2:12" x14ac:dyDescent="0.3">
      <c r="B30" s="49">
        <v>23</v>
      </c>
      <c r="C30" s="27" t="s">
        <v>203</v>
      </c>
      <c r="D30" s="27" t="s">
        <v>204</v>
      </c>
      <c r="E30" s="17"/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10">
        <f t="shared" si="0"/>
        <v>0</v>
      </c>
    </row>
    <row r="31" spans="2:12" x14ac:dyDescent="0.3">
      <c r="B31" s="49">
        <v>24</v>
      </c>
      <c r="C31" s="27" t="s">
        <v>205</v>
      </c>
      <c r="D31" s="27" t="s">
        <v>206</v>
      </c>
      <c r="E31" s="17"/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10">
        <f t="shared" si="0"/>
        <v>0</v>
      </c>
    </row>
    <row r="32" spans="2:12" x14ac:dyDescent="0.3">
      <c r="B32" s="50">
        <f t="shared" ref="B32:B52" si="1">B31+1</f>
        <v>25</v>
      </c>
      <c r="C32" s="27" t="s">
        <v>207</v>
      </c>
      <c r="D32" s="27" t="s">
        <v>208</v>
      </c>
      <c r="E32" s="35"/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10">
        <f t="shared" si="0"/>
        <v>0</v>
      </c>
    </row>
    <row r="33" spans="2:12" x14ac:dyDescent="0.3">
      <c r="B33" s="21">
        <f t="shared" si="1"/>
        <v>26</v>
      </c>
      <c r="C33" s="27" t="s">
        <v>209</v>
      </c>
      <c r="D33" s="27" t="s">
        <v>210</v>
      </c>
      <c r="E33" s="17"/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10">
        <f t="shared" si="0"/>
        <v>0</v>
      </c>
    </row>
    <row r="34" spans="2:12" x14ac:dyDescent="0.3">
      <c r="B34" s="9">
        <f t="shared" si="1"/>
        <v>27</v>
      </c>
      <c r="C34" s="27" t="s">
        <v>211</v>
      </c>
      <c r="D34" s="27" t="s">
        <v>212</v>
      </c>
      <c r="E34" s="17"/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10">
        <f t="shared" si="0"/>
        <v>0</v>
      </c>
    </row>
    <row r="35" spans="2:12" x14ac:dyDescent="0.3">
      <c r="B35" s="9">
        <f t="shared" si="1"/>
        <v>28</v>
      </c>
      <c r="C35" s="27" t="s">
        <v>213</v>
      </c>
      <c r="D35" s="27" t="s">
        <v>214</v>
      </c>
      <c r="E35" s="17"/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10">
        <f t="shared" si="0"/>
        <v>0</v>
      </c>
    </row>
    <row r="36" spans="2:12" x14ac:dyDescent="0.3">
      <c r="B36" s="9">
        <f t="shared" si="1"/>
        <v>29</v>
      </c>
      <c r="C36" s="27" t="s">
        <v>215</v>
      </c>
      <c r="D36" s="27" t="s">
        <v>216</v>
      </c>
      <c r="E36" s="17"/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10">
        <f t="shared" si="0"/>
        <v>0</v>
      </c>
    </row>
    <row r="37" spans="2:12" x14ac:dyDescent="0.3">
      <c r="B37" s="9">
        <f t="shared" si="1"/>
        <v>30</v>
      </c>
      <c r="C37" s="27" t="s">
        <v>217</v>
      </c>
      <c r="D37" s="27" t="s">
        <v>218</v>
      </c>
      <c r="E37" s="17"/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10">
        <f t="shared" si="0"/>
        <v>0</v>
      </c>
    </row>
    <row r="38" spans="2:12" x14ac:dyDescent="0.3">
      <c r="B38" s="9">
        <f t="shared" si="1"/>
        <v>31</v>
      </c>
      <c r="C38" s="27" t="s">
        <v>219</v>
      </c>
      <c r="D38" s="27" t="s">
        <v>220</v>
      </c>
      <c r="E38" s="17"/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10">
        <f t="shared" si="0"/>
        <v>0</v>
      </c>
    </row>
    <row r="39" spans="2:12" x14ac:dyDescent="0.3">
      <c r="B39" s="9">
        <f t="shared" si="1"/>
        <v>32</v>
      </c>
      <c r="C39" s="27" t="s">
        <v>221</v>
      </c>
      <c r="D39" s="27" t="s">
        <v>222</v>
      </c>
      <c r="E39" s="17"/>
      <c r="F39" s="6"/>
      <c r="G39" s="6"/>
      <c r="H39" s="6"/>
      <c r="I39" s="6"/>
      <c r="J39" s="6"/>
      <c r="K39" s="6"/>
      <c r="L39" s="10">
        <f t="shared" si="0"/>
        <v>0</v>
      </c>
    </row>
    <row r="40" spans="2:12" x14ac:dyDescent="0.3">
      <c r="B40" s="8">
        <f t="shared" si="1"/>
        <v>33</v>
      </c>
      <c r="C40" s="20"/>
      <c r="D40" s="21"/>
      <c r="E40" s="6"/>
      <c r="F40" s="6"/>
      <c r="G40" s="6"/>
      <c r="H40" s="6"/>
      <c r="I40" s="6"/>
      <c r="J40" s="6"/>
      <c r="K40" s="6"/>
      <c r="L40" s="10">
        <f t="shared" si="0"/>
        <v>0</v>
      </c>
    </row>
    <row r="41" spans="2:12" x14ac:dyDescent="0.3">
      <c r="B41" s="8">
        <f t="shared" si="1"/>
        <v>34</v>
      </c>
      <c r="C41" s="8"/>
      <c r="D41" s="9"/>
      <c r="E41" s="6"/>
      <c r="F41" s="6"/>
      <c r="G41" s="6"/>
      <c r="H41" s="6"/>
      <c r="I41" s="6"/>
      <c r="J41" s="6"/>
      <c r="K41" s="6"/>
      <c r="L41" s="10">
        <f t="shared" si="0"/>
        <v>0</v>
      </c>
    </row>
    <row r="42" spans="2:12" x14ac:dyDescent="0.3">
      <c r="B42" s="8">
        <f t="shared" si="1"/>
        <v>35</v>
      </c>
      <c r="C42" s="8"/>
      <c r="D42" s="9"/>
      <c r="E42" s="6"/>
      <c r="F42" s="6"/>
      <c r="G42" s="6"/>
      <c r="H42" s="6"/>
      <c r="I42" s="6"/>
      <c r="J42" s="6"/>
      <c r="K42" s="6"/>
      <c r="L42" s="10">
        <f t="shared" si="0"/>
        <v>0</v>
      </c>
    </row>
    <row r="43" spans="2:12" x14ac:dyDescent="0.3">
      <c r="B43" s="8">
        <f t="shared" si="1"/>
        <v>36</v>
      </c>
      <c r="C43" s="8"/>
      <c r="D43" s="9"/>
      <c r="E43" s="6"/>
      <c r="F43" s="6"/>
      <c r="G43" s="6"/>
      <c r="H43" s="6"/>
      <c r="I43" s="6"/>
      <c r="J43" s="6"/>
      <c r="K43" s="6"/>
      <c r="L43" s="10">
        <f t="shared" si="0"/>
        <v>0</v>
      </c>
    </row>
    <row r="44" spans="2:12" x14ac:dyDescent="0.3">
      <c r="B44" s="8">
        <f t="shared" si="1"/>
        <v>37</v>
      </c>
      <c r="C44" s="11"/>
      <c r="D44" s="9"/>
      <c r="E44" s="6"/>
      <c r="F44" s="6"/>
      <c r="G44" s="6"/>
      <c r="H44" s="6"/>
      <c r="I44" s="6"/>
      <c r="J44" s="6"/>
      <c r="K44" s="6"/>
      <c r="L44" s="10">
        <f t="shared" si="0"/>
        <v>0</v>
      </c>
    </row>
    <row r="45" spans="2:12" x14ac:dyDescent="0.3">
      <c r="B45" s="8">
        <f t="shared" si="1"/>
        <v>38</v>
      </c>
      <c r="C45" s="11"/>
      <c r="D45" s="9"/>
      <c r="E45" s="6"/>
      <c r="F45" s="6"/>
      <c r="G45" s="6"/>
      <c r="H45" s="6"/>
      <c r="I45" s="6"/>
      <c r="J45" s="6"/>
      <c r="K45" s="6"/>
      <c r="L45" s="10">
        <f t="shared" si="0"/>
        <v>0</v>
      </c>
    </row>
    <row r="46" spans="2:12" x14ac:dyDescent="0.3">
      <c r="B46" s="8">
        <f t="shared" si="1"/>
        <v>39</v>
      </c>
      <c r="C46" s="11"/>
      <c r="D46" s="9"/>
      <c r="E46" s="6"/>
      <c r="F46" s="6"/>
      <c r="G46" s="6"/>
      <c r="H46" s="6"/>
      <c r="I46" s="6"/>
      <c r="J46" s="6"/>
      <c r="K46" s="6"/>
      <c r="L46" s="10">
        <f t="shared" si="0"/>
        <v>0</v>
      </c>
    </row>
    <row r="47" spans="2:12" x14ac:dyDescent="0.3">
      <c r="B47" s="8">
        <f t="shared" si="1"/>
        <v>40</v>
      </c>
      <c r="C47" s="11"/>
      <c r="D47" s="9"/>
      <c r="E47" s="6"/>
      <c r="F47" s="6"/>
      <c r="G47" s="6"/>
      <c r="H47" s="6"/>
      <c r="I47" s="6"/>
      <c r="J47" s="6"/>
      <c r="K47" s="6"/>
      <c r="L47" s="10">
        <f t="shared" si="0"/>
        <v>0</v>
      </c>
    </row>
    <row r="48" spans="2:12" x14ac:dyDescent="0.3">
      <c r="B48" s="8">
        <f t="shared" si="1"/>
        <v>41</v>
      </c>
      <c r="C48" s="11"/>
      <c r="D48" s="9"/>
      <c r="E48" s="6"/>
      <c r="F48" s="6"/>
      <c r="G48" s="6"/>
      <c r="H48" s="6"/>
      <c r="I48" s="6"/>
      <c r="J48" s="6"/>
      <c r="K48" s="6"/>
      <c r="L48" s="10">
        <f t="shared" si="0"/>
        <v>0</v>
      </c>
    </row>
    <row r="49" spans="2:12" x14ac:dyDescent="0.3">
      <c r="B49" s="8">
        <f t="shared" si="1"/>
        <v>42</v>
      </c>
      <c r="C49" s="11"/>
      <c r="D49" s="9"/>
      <c r="E49" s="6"/>
      <c r="F49" s="6"/>
      <c r="G49" s="6"/>
      <c r="H49" s="6"/>
      <c r="I49" s="6"/>
      <c r="J49" s="6"/>
      <c r="K49" s="6"/>
      <c r="L49" s="10">
        <f t="shared" si="0"/>
        <v>0</v>
      </c>
    </row>
    <row r="50" spans="2:12" x14ac:dyDescent="0.3">
      <c r="B50" s="8">
        <f t="shared" si="1"/>
        <v>43</v>
      </c>
      <c r="C50" s="11"/>
      <c r="D50" s="9"/>
      <c r="E50" s="6"/>
      <c r="F50" s="6"/>
      <c r="G50" s="6"/>
      <c r="H50" s="6"/>
      <c r="I50" s="6"/>
      <c r="J50" s="6"/>
      <c r="K50" s="6"/>
      <c r="L50" s="10">
        <f t="shared" si="0"/>
        <v>0</v>
      </c>
    </row>
    <row r="51" spans="2:12" x14ac:dyDescent="0.3">
      <c r="B51" s="8">
        <f t="shared" si="1"/>
        <v>44</v>
      </c>
      <c r="C51" s="11"/>
      <c r="D51" s="9"/>
      <c r="E51" s="6"/>
      <c r="F51" s="6"/>
      <c r="G51" s="6"/>
      <c r="H51" s="6"/>
      <c r="I51" s="6"/>
      <c r="J51" s="6"/>
      <c r="K51" s="6"/>
      <c r="L51" s="10">
        <f t="shared" si="0"/>
        <v>0</v>
      </c>
    </row>
    <row r="52" spans="2:12" x14ac:dyDescent="0.3">
      <c r="B52" s="8">
        <f t="shared" si="1"/>
        <v>45</v>
      </c>
      <c r="C52" s="4"/>
      <c r="D52" s="5"/>
      <c r="E52" s="4"/>
      <c r="F52" s="4"/>
      <c r="G52" s="4"/>
      <c r="H52" s="4"/>
      <c r="I52" s="4"/>
      <c r="J52" s="4"/>
      <c r="K52" s="4"/>
      <c r="L52" s="10">
        <f t="shared" si="0"/>
        <v>0</v>
      </c>
    </row>
    <row r="53" spans="2:12" x14ac:dyDescent="0.3">
      <c r="C53" s="44"/>
      <c r="D53" s="41"/>
      <c r="E53" s="12">
        <f t="shared" ref="E53:K53" si="2">COUNTIF(E8:E52,"&gt;=70")</f>
        <v>0</v>
      </c>
      <c r="F53" s="12">
        <f t="shared" si="2"/>
        <v>0</v>
      </c>
      <c r="G53" s="12">
        <f t="shared" si="2"/>
        <v>0</v>
      </c>
      <c r="H53" s="12">
        <f t="shared" si="2"/>
        <v>0</v>
      </c>
      <c r="I53" s="12">
        <f t="shared" si="2"/>
        <v>0</v>
      </c>
      <c r="J53" s="12">
        <f t="shared" si="2"/>
        <v>0</v>
      </c>
      <c r="K53" s="12">
        <f t="shared" si="2"/>
        <v>0</v>
      </c>
      <c r="L53" s="13">
        <f>COUNTIF(L8:L47,"&gt;=70")</f>
        <v>0</v>
      </c>
    </row>
    <row r="54" spans="2:12" x14ac:dyDescent="0.3">
      <c r="C54" s="44"/>
      <c r="D54" s="41"/>
      <c r="E54" s="14">
        <f t="shared" ref="E54:L54" si="3">COUNTIF(E8:E52,"&lt;70")</f>
        <v>0</v>
      </c>
      <c r="F54" s="14">
        <f t="shared" si="3"/>
        <v>31</v>
      </c>
      <c r="G54" s="14">
        <f t="shared" si="3"/>
        <v>31</v>
      </c>
      <c r="H54" s="14">
        <f t="shared" si="3"/>
        <v>31</v>
      </c>
      <c r="I54" s="14">
        <f t="shared" si="3"/>
        <v>31</v>
      </c>
      <c r="J54" s="14">
        <f t="shared" si="3"/>
        <v>31</v>
      </c>
      <c r="K54" s="14">
        <f t="shared" si="3"/>
        <v>31</v>
      </c>
      <c r="L54" s="14">
        <f t="shared" si="3"/>
        <v>45</v>
      </c>
    </row>
    <row r="55" spans="2:12" x14ac:dyDescent="0.3">
      <c r="C55" s="44"/>
      <c r="D55" s="41"/>
      <c r="E55" s="14">
        <f t="shared" ref="E55:L55" si="4">COUNT(E8:E52)</f>
        <v>0</v>
      </c>
      <c r="F55" s="14">
        <f t="shared" si="4"/>
        <v>31</v>
      </c>
      <c r="G55" s="14">
        <f t="shared" si="4"/>
        <v>31</v>
      </c>
      <c r="H55" s="14">
        <f t="shared" si="4"/>
        <v>31</v>
      </c>
      <c r="I55" s="14">
        <f t="shared" si="4"/>
        <v>31</v>
      </c>
      <c r="J55" s="14">
        <f t="shared" si="4"/>
        <v>31</v>
      </c>
      <c r="K55" s="14">
        <f t="shared" si="4"/>
        <v>31</v>
      </c>
      <c r="L55" s="14">
        <f t="shared" si="4"/>
        <v>45</v>
      </c>
    </row>
    <row r="56" spans="2:12" x14ac:dyDescent="0.3">
      <c r="C56" s="44"/>
      <c r="D56" s="41"/>
      <c r="E56" s="15" t="e">
        <f t="shared" ref="E56:L56" si="5">E53/E55</f>
        <v>#DIV/0!</v>
      </c>
      <c r="F56" s="16">
        <f t="shared" si="5"/>
        <v>0</v>
      </c>
      <c r="G56" s="16">
        <f t="shared" si="5"/>
        <v>0</v>
      </c>
      <c r="H56" s="16">
        <f t="shared" si="5"/>
        <v>0</v>
      </c>
      <c r="I56" s="16">
        <f t="shared" si="5"/>
        <v>0</v>
      </c>
      <c r="J56" s="16">
        <f t="shared" si="5"/>
        <v>0</v>
      </c>
      <c r="K56" s="16">
        <f t="shared" si="5"/>
        <v>0</v>
      </c>
      <c r="L56" s="16">
        <f t="shared" si="5"/>
        <v>0</v>
      </c>
    </row>
    <row r="57" spans="2:12" x14ac:dyDescent="0.3">
      <c r="C57" s="44"/>
      <c r="D57" s="41"/>
      <c r="E57" s="15" t="e">
        <f t="shared" ref="E57:L57" si="6">E54/E55</f>
        <v>#DIV/0!</v>
      </c>
      <c r="F57" s="15">
        <f t="shared" si="6"/>
        <v>1</v>
      </c>
      <c r="G57" s="16">
        <f t="shared" si="6"/>
        <v>1</v>
      </c>
      <c r="H57" s="16">
        <f t="shared" si="6"/>
        <v>1</v>
      </c>
      <c r="I57" s="16">
        <f t="shared" si="6"/>
        <v>1</v>
      </c>
      <c r="J57" s="16">
        <f t="shared" si="6"/>
        <v>1</v>
      </c>
      <c r="K57" s="16">
        <f t="shared" si="6"/>
        <v>1</v>
      </c>
      <c r="L57" s="16">
        <f t="shared" si="6"/>
        <v>1</v>
      </c>
    </row>
    <row r="58" spans="2:12" x14ac:dyDescent="0.3">
      <c r="C58" s="44"/>
      <c r="D58" s="41"/>
    </row>
  </sheetData>
  <mergeCells count="11">
    <mergeCell ref="C54:D54"/>
    <mergeCell ref="C55:D55"/>
    <mergeCell ref="C56:D56"/>
    <mergeCell ref="C57:D57"/>
    <mergeCell ref="C58:D58"/>
    <mergeCell ref="C53:D53"/>
    <mergeCell ref="B1:K1"/>
    <mergeCell ref="C2:K2"/>
    <mergeCell ref="E3:F3"/>
    <mergeCell ref="I3:J3"/>
    <mergeCell ref="F5:K5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SISTEMAS OPERATIVOS I</vt:lpstr>
      <vt:lpstr>ADMINISTRACION PARA INFORMATICA</vt:lpstr>
      <vt:lpstr>TALLER DE EMPRENDEDORES 1</vt:lpstr>
      <vt:lpstr>TALLER DE EMPRENDEDORES 2</vt:lpstr>
      <vt:lpstr>ALGORITMOS Y LENGUAJES DE PRO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MARY PEVA</cp:lastModifiedBy>
  <cp:lastPrinted>2023-10-05T21:48:17Z</cp:lastPrinted>
  <dcterms:created xsi:type="dcterms:W3CDTF">2023-03-14T19:16:59Z</dcterms:created>
  <dcterms:modified xsi:type="dcterms:W3CDTF">2024-03-07T03:04:08Z</dcterms:modified>
</cp:coreProperties>
</file>