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4\EneroJunio_2024\Materias Escolarizada\Reporte SGI\Reporte 3\"/>
    </mc:Choice>
  </mc:AlternateContent>
  <xr:revisionPtr revIDLastSave="0" documentId="13_ncr:1_{6026A765-DD5D-440C-9632-29BF4A6296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0" r:id="rId1"/>
  </sheets>
  <definedNames>
    <definedName name="_xlnm.Print_Area" localSheetId="0">'1'!$A$1:$N$37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0" l="1"/>
  <c r="M28" i="10"/>
  <c r="B37" i="10"/>
  <c r="N28" i="10"/>
  <c r="F28" i="10"/>
  <c r="E28" i="10"/>
  <c r="I17" i="10"/>
  <c r="I16" i="10"/>
  <c r="I15" i="10"/>
  <c r="I14" i="10"/>
  <c r="I28" i="10" l="1"/>
  <c r="L2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<sst xmlns="http://schemas.openxmlformats.org/spreadsheetml/2006/main" count="51" uniqueCount="43">
  <si>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</si>
  <si>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</si>
  <si>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</si>
  <si>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</si>
  <si>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</si>
  <si>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</si>
  <si>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</si>
  <si>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</si>
  <si>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</si>
  <si>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</si>
  <si>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</si>
  <si>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</si>
  <si>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</si>
  <si>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</si>
  <si>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</si>
  <si>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</si>
  <si>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</si>
  <si>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</si>
  <si>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</si>
  <si>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</si>
  <si>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</si>
  <si>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</si>
  <si>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</si>
  <si>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</si>
  <si>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</si>
  <si>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</si>
  <si>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</si>
  <si>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</si>
  <si>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</si>
  <si>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DR. GUILLERMO REYES MORALES</t>
  </si>
  <si>
    <t>IMCT</t>
  </si>
  <si>
    <t>MECATRÓNICA</t>
  </si>
  <si>
    <t>MANUFACTURA AVANZADA</t>
  </si>
  <si>
    <t>611A</t>
  </si>
  <si>
    <t>ING. YOSAFAT MORTERA ELIAS</t>
  </si>
  <si>
    <t>711A</t>
  </si>
  <si>
    <t>CIRCUITOS HIDRAULICOS Y NEUMATICOS</t>
  </si>
  <si>
    <t>FEB-JUN 2024</t>
  </si>
  <si>
    <t>CONTROL</t>
  </si>
  <si>
    <t>CONTROLADORES LOGICOS PROGRAMABLES</t>
  </si>
  <si>
    <t>811A</t>
  </si>
  <si>
    <t>MANUFACTURA FLEXIBLE ASISTIDA POR SOFTWARE</t>
  </si>
  <si>
    <t>3°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</si>
</sst>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120" zoomScaleNormal="120" zoomScaleSheetLayoutView="100" workbookViewId="0">
      <selection activeCell="B10" sqref="B10:L1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36" t="s">
        <v>2</v>
      </c>
      <c r="B6" s="36"/>
      <c r="C6" s="36"/>
      <c r="D6" s="36"/>
      <c r="E6" s="37" t="s">
        <v>31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7" t="s">
        <v>42</v>
      </c>
      <c r="C8" s="27"/>
      <c r="D8" s="14" t="s">
        <v>4</v>
      </c>
      <c r="E8" s="5">
        <v>5</v>
      </c>
      <c r="G8" s="4" t="s">
        <v>5</v>
      </c>
      <c r="H8" s="5">
        <v>5</v>
      </c>
      <c r="I8" s="33" t="s">
        <v>6</v>
      </c>
      <c r="J8" s="33"/>
      <c r="K8" s="33"/>
      <c r="L8" s="27" t="s">
        <v>37</v>
      </c>
      <c r="M8" s="27"/>
      <c r="N8" s="27"/>
    </row>
    <row r="10" spans="1:14" x14ac:dyDescent="0.25">
      <c r="A10" s="4" t="s">
        <v>7</v>
      </c>
      <c r="B10" s="27" t="s">
        <v>29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1" t="s">
        <v>9</v>
      </c>
      <c r="C12" s="31" t="s">
        <v>10</v>
      </c>
      <c r="D12" s="22" t="s">
        <v>11</v>
      </c>
      <c r="E12" s="22" t="s">
        <v>12</v>
      </c>
      <c r="F12" s="22" t="s">
        <v>13</v>
      </c>
      <c r="G12" s="22"/>
      <c r="H12" s="22" t="s">
        <v>14</v>
      </c>
      <c r="I12" s="22" t="s">
        <v>15</v>
      </c>
      <c r="J12" s="22" t="s">
        <v>16</v>
      </c>
      <c r="K12" s="22" t="s">
        <v>17</v>
      </c>
      <c r="L12" s="22" t="s">
        <v>18</v>
      </c>
      <c r="M12" s="22" t="s">
        <v>19</v>
      </c>
      <c r="N12" s="28" t="s">
        <v>20</v>
      </c>
    </row>
    <row r="13" spans="1:14" x14ac:dyDescent="0.25">
      <c r="A13" s="35"/>
      <c r="B13" s="32"/>
      <c r="C13" s="32"/>
      <c r="D13" s="23"/>
      <c r="E13" s="23"/>
      <c r="F13" s="7" t="s">
        <v>21</v>
      </c>
      <c r="G13" s="7" t="s">
        <v>22</v>
      </c>
      <c r="H13" s="23"/>
      <c r="I13" s="23"/>
      <c r="J13" s="23"/>
      <c r="K13" s="23"/>
      <c r="L13" s="23"/>
      <c r="M13" s="23"/>
      <c r="N13" s="29"/>
    </row>
    <row r="14" spans="1:14" s="11" customFormat="1" ht="26.4" x14ac:dyDescent="0.25">
      <c r="A14" s="8" t="s">
        <v>41</v>
      </c>
      <c r="B14" s="9">
        <v>3</v>
      </c>
      <c r="C14" s="9" t="s">
        <v>35</v>
      </c>
      <c r="D14" s="9" t="s">
        <v>30</v>
      </c>
      <c r="E14" s="9">
        <v>4</v>
      </c>
      <c r="F14" s="9">
        <v>3</v>
      </c>
      <c r="G14" s="9"/>
      <c r="H14" s="10"/>
      <c r="I14" s="9">
        <f t="shared" ref="I14:I28" si="0">(E14-SUM(F14:G14))-K14</f>
        <v>1</v>
      </c>
      <c r="J14" s="10"/>
      <c r="K14" s="9"/>
      <c r="L14" s="10"/>
      <c r="M14" s="9">
        <v>63</v>
      </c>
      <c r="N14" s="15">
        <v>0.75</v>
      </c>
    </row>
    <row r="15" spans="1:14" s="11" customFormat="1" x14ac:dyDescent="0.25">
      <c r="A15" s="8" t="s">
        <v>32</v>
      </c>
      <c r="B15" s="9">
        <v>3</v>
      </c>
      <c r="C15" s="9" t="s">
        <v>33</v>
      </c>
      <c r="D15" s="9" t="s">
        <v>30</v>
      </c>
      <c r="E15" s="9">
        <v>34</v>
      </c>
      <c r="F15" s="9">
        <v>34</v>
      </c>
      <c r="G15" s="9"/>
      <c r="H15" s="10"/>
      <c r="I15" s="9">
        <f t="shared" si="0"/>
        <v>0</v>
      </c>
      <c r="J15" s="10"/>
      <c r="K15" s="9"/>
      <c r="L15" s="10"/>
      <c r="M15" s="9">
        <v>82</v>
      </c>
      <c r="N15" s="15">
        <v>0.53</v>
      </c>
    </row>
    <row r="16" spans="1:14" s="11" customFormat="1" x14ac:dyDescent="0.25">
      <c r="A16" s="8" t="s">
        <v>38</v>
      </c>
      <c r="B16" s="9">
        <v>3</v>
      </c>
      <c r="C16" s="9" t="s">
        <v>40</v>
      </c>
      <c r="D16" s="9" t="s">
        <v>30</v>
      </c>
      <c r="E16" s="9">
        <v>29</v>
      </c>
      <c r="F16" s="9">
        <v>28</v>
      </c>
      <c r="G16" s="9"/>
      <c r="H16" s="10"/>
      <c r="I16" s="9">
        <f t="shared" si="0"/>
        <v>1</v>
      </c>
      <c r="J16" s="10"/>
      <c r="K16" s="9"/>
      <c r="L16" s="10"/>
      <c r="M16" s="9">
        <v>80</v>
      </c>
      <c r="N16" s="15">
        <v>0.97</v>
      </c>
    </row>
    <row r="17" spans="1:14" s="11" customFormat="1" ht="26.4" customHeight="1" x14ac:dyDescent="0.25">
      <c r="A17" s="8" t="s">
        <v>36</v>
      </c>
      <c r="B17" s="9">
        <v>3</v>
      </c>
      <c r="C17" s="9" t="s">
        <v>35</v>
      </c>
      <c r="D17" s="9" t="s">
        <v>30</v>
      </c>
      <c r="E17" s="9">
        <v>3</v>
      </c>
      <c r="F17" s="9">
        <v>3</v>
      </c>
      <c r="G17" s="9"/>
      <c r="H17" s="10"/>
      <c r="I17" s="9">
        <f t="shared" si="0"/>
        <v>0</v>
      </c>
      <c r="J17" s="10"/>
      <c r="K17" s="9"/>
      <c r="L17" s="10"/>
      <c r="M17" s="9">
        <v>88</v>
      </c>
      <c r="N17" s="15">
        <v>0.66</v>
      </c>
    </row>
    <row r="18" spans="1:14" s="11" customFormat="1" ht="26.4" x14ac:dyDescent="0.25">
      <c r="A18" s="8" t="s">
        <v>39</v>
      </c>
      <c r="B18" s="9">
        <v>3</v>
      </c>
      <c r="C18" s="9" t="s">
        <v>40</v>
      </c>
      <c r="D18" s="9" t="s">
        <v>30</v>
      </c>
      <c r="E18" s="9">
        <v>25</v>
      </c>
      <c r="F18" s="9">
        <v>23</v>
      </c>
      <c r="G18" s="9"/>
      <c r="H18" s="10"/>
      <c r="I18" s="9">
        <f t="shared" si="0"/>
        <v>2</v>
      </c>
      <c r="J18" s="10"/>
      <c r="K18" s="9"/>
      <c r="L18" s="10"/>
      <c r="M18" s="9">
        <v>76</v>
      </c>
      <c r="N18" s="15">
        <v>0.92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95</v>
      </c>
      <c r="F28" s="17">
        <f>SUM(F14:F27)</f>
        <v>91</v>
      </c>
      <c r="G28" s="17"/>
      <c r="H28" s="18"/>
      <c r="I28" s="17">
        <f t="shared" si="0"/>
        <v>4</v>
      </c>
      <c r="J28" s="18"/>
      <c r="K28" s="17">
        <v>0</v>
      </c>
      <c r="L28" s="18">
        <f t="shared" ref="L28" si="1">K28/E28</f>
        <v>0</v>
      </c>
      <c r="M28" s="17">
        <f>AVERAGE(M14:M27)</f>
        <v>77.8</v>
      </c>
      <c r="N28" s="19">
        <f>AVERAGE(N14:N27)</f>
        <v>0.76600000000000001</v>
      </c>
    </row>
    <row r="30" spans="1:14" ht="120" customHeight="1" x14ac:dyDescent="0.25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24" t="s">
        <v>26</v>
      </c>
      <c r="C33" s="24"/>
      <c r="D33" s="24"/>
      <c r="G33" s="25" t="s">
        <v>27</v>
      </c>
      <c r="H33" s="25"/>
      <c r="I33" s="25"/>
      <c r="J33" s="25"/>
    </row>
    <row r="34" spans="1:10" ht="62.25" customHeight="1" x14ac:dyDescent="0.25">
      <c r="B34" s="26"/>
      <c r="C34" s="26"/>
      <c r="D34" s="26"/>
      <c r="G34" s="27"/>
      <c r="H34" s="27"/>
      <c r="I34" s="27"/>
      <c r="J34" s="27"/>
    </row>
    <row r="35" spans="1:10" hidden="1" x14ac:dyDescent="0.25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5"/>
    <row r="37" spans="1:10" ht="45" customHeight="1" x14ac:dyDescent="0.25">
      <c r="B37" s="21" t="str">
        <f>B10</f>
        <v>DR. GUILLERMO REYES MORALES</v>
      </c>
      <c r="C37" s="21"/>
      <c r="D37" s="21"/>
      <c r="E37" s="13"/>
      <c r="F37" s="13"/>
      <c r="G37" s="21" t="s">
        <v>34</v>
      </c>
      <c r="H37" s="21"/>
      <c r="I37" s="21"/>
      <c r="J37" s="2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REYES MORALES</cp:lastModifiedBy>
  <cp:revision/>
  <dcterms:created xsi:type="dcterms:W3CDTF">2021-11-22T14:45:25Z</dcterms:created>
  <dcterms:modified xsi:type="dcterms:W3CDTF">2024-05-22T23:27:08Z</dcterms:modified>
  <cp:category/>
  <cp:contentStatus/>
</cp:coreProperties>
</file>