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VIRA GB\Documents\SEMESTRE FEB -JUL 2024\ESCOLARIZADO\REPORTES FLOR\PROYECTOS ESPECIALES\REPORTE 3\"/>
    </mc:Choice>
  </mc:AlternateContent>
  <xr:revisionPtr revIDLastSave="0" documentId="8_{9BD75806-3372-4635-8CD8-DD39C896D6AF}" xr6:coauthVersionLast="47" xr6:coauthVersionMax="47" xr10:uidLastSave="{00000000-0000-0000-0000-000000000000}"/>
  <bookViews>
    <workbookView xWindow="-110" yWindow="-110" windowWidth="19420" windowHeight="1030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externalReferences>
    <externalReference r:id="rId5"/>
  </externalReferences>
  <definedNames>
    <definedName name="_xlnm.Print_Area" localSheetId="0">Registro!$A$1:$G$39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5" i="9" l="1"/>
  <c r="A22" i="9"/>
  <c r="A23" i="9"/>
  <c r="A24" i="9"/>
  <c r="A25" i="9"/>
  <c r="A21" i="9"/>
  <c r="C25" i="7"/>
  <c r="A25" i="7"/>
  <c r="C24" i="7"/>
  <c r="A24" i="7"/>
  <c r="C23" i="7"/>
  <c r="A23" i="7"/>
  <c r="C22" i="7"/>
  <c r="A22" i="7"/>
  <c r="C21" i="7"/>
  <c r="A21" i="7"/>
  <c r="C24" i="9" l="1"/>
  <c r="C23" i="9"/>
  <c r="C22" i="9"/>
  <c r="C21" i="9"/>
  <c r="C22" i="8"/>
  <c r="C23" i="8"/>
  <c r="C24" i="8"/>
  <c r="C25" i="8"/>
  <c r="C21" i="8"/>
  <c r="A25" i="8"/>
  <c r="A22" i="8"/>
  <c r="A23" i="8"/>
  <c r="A24" i="8"/>
  <c r="A21" i="8"/>
  <c r="B11" i="7"/>
  <c r="G9" i="9"/>
  <c r="A28" i="8"/>
  <c r="C28" i="8"/>
  <c r="A36" i="9"/>
  <c r="C36" i="9"/>
  <c r="G36" i="9"/>
  <c r="G36" i="8"/>
  <c r="C36" i="8"/>
  <c r="A36" i="8"/>
  <c r="A35" i="8"/>
  <c r="C36" i="7"/>
  <c r="G36" i="7"/>
  <c r="A36" i="7"/>
  <c r="A14" i="9"/>
  <c r="G35" i="9"/>
  <c r="C35" i="9"/>
  <c r="A17" i="9"/>
  <c r="B8" i="9"/>
  <c r="D6" i="9"/>
  <c r="G35" i="8"/>
  <c r="C35" i="8"/>
  <c r="A17" i="8"/>
  <c r="A14" i="8"/>
  <c r="B11" i="8"/>
  <c r="G9" i="8"/>
  <c r="B8" i="8"/>
  <c r="D6" i="8"/>
  <c r="G35" i="7"/>
  <c r="C35" i="7"/>
  <c r="A17" i="7"/>
  <c r="G9" i="7"/>
  <c r="B8" i="7"/>
  <c r="A34" i="1"/>
  <c r="A35" i="9" s="1"/>
  <c r="A35" i="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<sst xmlns="http://schemas.openxmlformats.org/spreadsheetml/2006/main" count="109" uniqueCount="55">
  <si>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</si>
  <si>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</si>
  <si>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</si>
  <si>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</si>
  <si>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</si>
  <si>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</si>
  <si>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</si>
  <si>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</si>
  <si>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</si>
  <si>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</si>
  <si>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</si>
  <si>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</si>
  <si>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</si>
  <si>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</si>
  <si>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</si>
  <si>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</si>
  <si>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</si>
  <si>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</si>
  <si>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</si>
  <si>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</si>
  <si>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</si>
  <si>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</si>
  <si>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</si>
  <si>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</si>
  <si>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</si>
  <si>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Fotografía(evidencia libre)</t>
  </si>
  <si>
    <t>INDUSTRIAL</t>
  </si>
  <si>
    <t>Documentos entregados a la coordinacion</t>
  </si>
  <si>
    <t>Reporte mensual entregado a la coordinacion</t>
  </si>
  <si>
    <t>Pantallazo de envio de documentos a la coordinación</t>
  </si>
  <si>
    <t>MII. ELVIRA GOMEZ BARRIENTOS</t>
  </si>
  <si>
    <t>MTRA. OFELIA ENRIQUEZ ORDAZ</t>
  </si>
  <si>
    <t>Jefe de División de Ingeniería Industrial</t>
  </si>
  <si>
    <t>Pantallazo de classroom</t>
  </si>
  <si>
    <t>TUTORIA Y DIRECCIÓN INDIVIDUALIZADA(RESIDENTES)</t>
  </si>
  <si>
    <t>Dirigir y asesorar las actividades académicas generadas por proyectos de residencias profesionales.</t>
  </si>
  <si>
    <t xml:space="preserve">  </t>
  </si>
  <si>
    <t>ASDFGHYJKLOÑP{´+</t>
  </si>
  <si>
    <t>Revisar los avances de cada proyecto que enviaran por correo o whapsap</t>
  </si>
  <si>
    <t>Calificar el Formato de evaluación y seguimiento de Residencia Profesional</t>
  </si>
  <si>
    <t>Dar asesorias sobre las dudas de cada proyecto, desarrollo del proyecto, marco teorico , presentación general, según necesidad del alumno</t>
  </si>
  <si>
    <t xml:space="preserve">Calificar el Formato de evaluación final de Residencia Profesional de cada proyecto </t>
  </si>
  <si>
    <t>Evaluacion  de un alumno</t>
  </si>
  <si>
    <t>ING. FLOR ILIANA CHONTAL PELAYO</t>
  </si>
  <si>
    <t>Asesorar  1 Proyectos de Residencia Profesional para entrega de proyectos terminados</t>
  </si>
  <si>
    <t xml:space="preserve">Revisar Anteproyecto para que pueda ser sometido </t>
  </si>
  <si>
    <t>6 DE FEB AL 7 DE JUN 2024</t>
  </si>
  <si>
    <t xml:space="preserve"> 7 DE JUN 2024</t>
  </si>
  <si>
    <t>6 DE FEBRERO 2024</t>
  </si>
  <si>
    <t>Pantallazo de whap sapp</t>
  </si>
  <si>
    <t>Pantallazo de whap sapp de envio de proyecto</t>
  </si>
  <si>
    <t>Pantallazo de whap sapp solicitando correciones en el avance del proyecto</t>
  </si>
  <si>
    <t>Evaluacion final del alumno</t>
  </si>
  <si>
    <t>FEBRERO - JUNIO 2024</t>
  </si>
  <si>
    <t>NO HUBO ACTIVIDAD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</si>
</sst>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Wingdings"/>
      <charset val="2"/>
    </font>
    <font>
      <sz val="10"/>
      <color theme="1"/>
      <name val="Arial Narrow"/>
      <family val="2"/>
    </font>
    <font>
      <sz val="10"/>
      <color theme="0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8" fillId="0" borderId="0" xfId="0" applyFont="1" applyAlignment="1">
      <alignment horizontal="justify" vertical="center"/>
    </xf>
    <xf numFmtId="9" fontId="10" fillId="0" borderId="2" xfId="1" applyFont="1" applyBorder="1" applyAlignment="1">
      <alignment horizontal="left" vertical="center"/>
    </xf>
    <xf numFmtId="0" fontId="10" fillId="0" borderId="0" xfId="0" applyFont="1" applyAlignment="1">
      <alignment horizontal="left" wrapText="1"/>
    </xf>
    <xf numFmtId="9" fontId="11" fillId="0" borderId="2" xfId="1" applyFont="1" applyBorder="1" applyAlignment="1">
      <alignment horizontal="center" vertical="center"/>
    </xf>
    <xf numFmtId="0" fontId="8" fillId="0" borderId="2" xfId="0" quotePrefix="1" applyFont="1" applyBorder="1" applyAlignment="1">
      <alignment horizontal="center" wrapText="1"/>
    </xf>
    <xf numFmtId="0" fontId="9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14" fontId="1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11" fillId="0" borderId="2" xfId="0" applyFont="1" applyBorder="1" applyAlignment="1">
      <alignment horizontal="left" vertical="center" wrapText="1"/>
    </xf>
    <xf numFmtId="14" fontId="11" fillId="0" borderId="2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 wrapText="1"/>
    </xf>
    <xf numFmtId="14" fontId="10" fillId="0" borderId="2" xfId="0" applyNumberFormat="1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14" fontId="10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 wrapText="1"/>
    </xf>
    <xf numFmtId="14" fontId="8" fillId="0" borderId="2" xfId="0" applyNumberFormat="1" applyFont="1" applyBorder="1" applyAlignment="1">
      <alignment horizontal="center" vertical="center"/>
    </xf>
    <xf numFmtId="9" fontId="8" fillId="0" borderId="2" xfId="1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8" fillId="0" borderId="2" xfId="0" quotePrefix="1" applyFont="1" applyBorder="1" applyAlignment="1">
      <alignment horizontal="center"/>
    </xf>
    <xf numFmtId="0" fontId="8" fillId="0" borderId="5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0" xfId="0" applyFont="1" applyAlignment="1"/>
    <xf numFmtId="0" fontId="8" fillId="0" borderId="5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9" fontId="10" fillId="0" borderId="2" xfId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838360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93241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466621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LVIRA%20GB\Documents\SEMESTRE%20FEB%20-JUL%202024\ESCOLARIZADO\REPORTES%20FLOR\PROYECTOS%20ESPECIALES\REPORTE%202\TUTORIA%20Y%20DIRECCION%20INDIVIDUAL%20(RESIDENTES)%202.xlsx" TargetMode="External"/><Relationship Id="rId1" Type="http://schemas.openxmlformats.org/officeDocument/2006/relationships/externalLinkPath" Target="/Users/ELVIRA%20GB/Documents/SEMESTRE%20FEB%20-JUL%202024/ESCOLARIZADO/REPORTES%20FLOR/PROYECTOS%20ESPECIALES/REPORTE%202/TUTORIA%20Y%20DIRECCION%20INDIVIDUAL%20(RESIDENTES)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gistro"/>
      <sheetName val="Reporte 1"/>
      <sheetName val="Reporte 2"/>
      <sheetName val="Reporte 3"/>
    </sheetNames>
    <sheetDataSet>
      <sheetData sheetId="0">
        <row r="21">
          <cell r="A21" t="str">
            <v xml:space="preserve">Revisar Anteproyecto para que pueda ser sometido </v>
          </cell>
          <cell r="G21" t="str">
            <v>6 DE FEBRERO 2024</v>
          </cell>
        </row>
        <row r="22">
          <cell r="A22" t="str">
            <v>Revisar los avances de cada proyecto que enviaran por correo o whapsap</v>
          </cell>
          <cell r="G22" t="str">
            <v>6 DE FEB AL 7 DE JUN 2024</v>
          </cell>
        </row>
        <row r="23">
          <cell r="A23" t="str">
            <v>Dar asesorias sobre las dudas de cada proyecto, desarrollo del proyecto, marco teorico , presentación general, según necesidad del alumno</v>
          </cell>
          <cell r="G23" t="str">
            <v>6 DE FEB AL 7 DE JUN 2024</v>
          </cell>
        </row>
        <row r="24">
          <cell r="A24" t="str">
            <v>Calificar el Formato de evaluación y seguimiento de Residencia Profesional</v>
          </cell>
          <cell r="G24" t="str">
            <v>6 DE FEB AL 7 DE JUN 2024</v>
          </cell>
        </row>
        <row r="25">
          <cell r="A25" t="str">
            <v xml:space="preserve">Calificar el Formato de evaluación final de Residencia Profesional de cada proyecto </v>
          </cell>
          <cell r="G25" t="str">
            <v xml:space="preserve"> 7 DE JUN 2024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17" zoomScale="110" zoomScaleNormal="110" zoomScaleSheetLayoutView="100" workbookViewId="0">
      <selection activeCell="A24" sqref="A24"/>
    </sheetView>
  </sheetViews>
  <sheetFormatPr baseColWidth="10" defaultColWidth="11.453125" defaultRowHeight="12.5" x14ac:dyDescent="0.25"/>
  <cols>
    <col min="1" max="1" width="38.54296875" style="1" bestFit="1" customWidth="1"/>
    <col min="2" max="2" width="4.6328125" style="1" bestFit="1" customWidth="1"/>
    <col min="3" max="4" width="11.08984375" style="1" customWidth="1"/>
    <col min="5" max="5" width="7.54296875" style="1" customWidth="1"/>
    <col min="6" max="6" width="8.453125" style="1" customWidth="1"/>
    <col min="7" max="7" width="21" style="1" customWidth="1"/>
    <col min="8" max="16384" width="11.453125" style="1"/>
  </cols>
  <sheetData>
    <row r="1" spans="1:7" ht="56.25" customHeight="1" x14ac:dyDescent="0.25">
      <c r="B1" s="25" t="s">
        <v>20</v>
      </c>
      <c r="C1" s="25"/>
      <c r="D1" s="25"/>
      <c r="E1" s="25"/>
      <c r="F1" s="25"/>
      <c r="G1" s="25"/>
    </row>
    <row r="3" spans="1:7" ht="13" x14ac:dyDescent="0.3">
      <c r="A3" s="26" t="s">
        <v>22</v>
      </c>
      <c r="B3" s="26"/>
      <c r="C3" s="26"/>
      <c r="D3" s="26"/>
      <c r="E3" s="26"/>
      <c r="F3" s="26"/>
      <c r="G3" s="26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26" t="s">
        <v>0</v>
      </c>
      <c r="B5" s="26"/>
      <c r="C5" s="26"/>
      <c r="D5" s="26"/>
      <c r="E5" s="26"/>
      <c r="F5" s="26"/>
      <c r="G5" s="26"/>
    </row>
    <row r="6" spans="1:7" ht="13" x14ac:dyDescent="0.3">
      <c r="A6" s="27" t="s">
        <v>1</v>
      </c>
      <c r="B6" s="27"/>
      <c r="C6" s="27"/>
      <c r="D6" s="28" t="s">
        <v>26</v>
      </c>
      <c r="E6" s="28"/>
      <c r="F6" s="28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32" t="s">
        <v>30</v>
      </c>
      <c r="C8" s="32"/>
      <c r="D8" s="32"/>
      <c r="E8" s="32"/>
      <c r="F8" s="32"/>
      <c r="G8" s="32"/>
    </row>
    <row r="9" spans="1:7" ht="14.5" x14ac:dyDescent="0.35">
      <c r="A9"/>
      <c r="B9"/>
      <c r="C9"/>
      <c r="E9" s="4" t="s">
        <v>11</v>
      </c>
      <c r="F9" s="31" t="s">
        <v>53</v>
      </c>
      <c r="G9" s="31"/>
    </row>
    <row r="11" spans="1:7" ht="31.5" customHeight="1" x14ac:dyDescent="0.3">
      <c r="A11" s="4" t="s">
        <v>4</v>
      </c>
      <c r="B11" s="33" t="s">
        <v>34</v>
      </c>
      <c r="C11" s="33"/>
      <c r="D11" s="33"/>
      <c r="E11" s="33"/>
      <c r="F11" s="33"/>
      <c r="G11" s="33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30" t="s">
        <v>5</v>
      </c>
      <c r="B13" s="30"/>
      <c r="C13" s="30"/>
      <c r="D13" s="30"/>
      <c r="E13" s="30"/>
      <c r="F13" s="30"/>
      <c r="G13" s="30"/>
    </row>
    <row r="14" spans="1:7" s="6" customFormat="1" ht="73.5" customHeight="1" x14ac:dyDescent="0.25">
      <c r="A14" s="29" t="s">
        <v>35</v>
      </c>
      <c r="B14" s="29"/>
      <c r="C14" s="29"/>
      <c r="D14" s="29"/>
      <c r="E14" s="29"/>
      <c r="F14" s="29"/>
      <c r="G14" s="29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30" t="s">
        <v>9</v>
      </c>
      <c r="B16" s="30"/>
      <c r="C16" s="30"/>
      <c r="D16" s="30"/>
      <c r="E16" s="30"/>
      <c r="F16" s="30"/>
      <c r="G16" s="30"/>
    </row>
    <row r="17" spans="1:14" s="6" customFormat="1" ht="68.25" customHeight="1" x14ac:dyDescent="0.25">
      <c r="A17" s="29" t="s">
        <v>44</v>
      </c>
      <c r="B17" s="29"/>
      <c r="C17" s="29"/>
      <c r="D17" s="29"/>
      <c r="E17" s="29"/>
      <c r="F17" s="29"/>
      <c r="G17" s="29"/>
    </row>
    <row r="18" spans="1:14" s="6" customFormat="1" x14ac:dyDescent="0.25">
      <c r="A18" s="7"/>
      <c r="B18" s="7"/>
      <c r="C18" s="7"/>
      <c r="D18" s="7"/>
      <c r="E18" s="7"/>
      <c r="F18" s="7"/>
      <c r="G18" s="7"/>
    </row>
    <row r="19" spans="1:14" s="6" customFormat="1" x14ac:dyDescent="0.25">
      <c r="A19" s="30" t="s">
        <v>17</v>
      </c>
      <c r="B19" s="30"/>
      <c r="C19" s="30"/>
      <c r="D19" s="30"/>
      <c r="E19" s="30"/>
      <c r="F19" s="30"/>
      <c r="G19" s="30"/>
    </row>
    <row r="20" spans="1:14" s="6" customFormat="1" x14ac:dyDescent="0.25">
      <c r="A20" s="38" t="s">
        <v>6</v>
      </c>
      <c r="B20" s="39"/>
      <c r="C20" s="39"/>
      <c r="D20" s="39"/>
      <c r="E20" s="39"/>
      <c r="F20" s="40"/>
      <c r="G20" s="12" t="s">
        <v>13</v>
      </c>
    </row>
    <row r="21" spans="1:14" s="65" customFormat="1" ht="18" customHeight="1" x14ac:dyDescent="0.2">
      <c r="A21" s="63" t="s">
        <v>45</v>
      </c>
      <c r="B21" s="64" t="s">
        <v>36</v>
      </c>
      <c r="C21" s="64" t="s">
        <v>37</v>
      </c>
      <c r="D21" s="64"/>
      <c r="E21" s="64"/>
      <c r="F21" s="64"/>
      <c r="G21" s="62" t="s">
        <v>48</v>
      </c>
      <c r="I21" s="16"/>
    </row>
    <row r="22" spans="1:14" s="65" customFormat="1" ht="18" customHeight="1" x14ac:dyDescent="0.2">
      <c r="A22" s="63" t="s">
        <v>38</v>
      </c>
      <c r="B22" s="64" t="s">
        <v>36</v>
      </c>
      <c r="C22" s="64" t="s">
        <v>37</v>
      </c>
      <c r="D22" s="64"/>
      <c r="E22" s="64"/>
      <c r="F22" s="64"/>
      <c r="G22" s="62" t="s">
        <v>46</v>
      </c>
    </row>
    <row r="23" spans="1:14" s="65" customFormat="1" ht="18" customHeight="1" x14ac:dyDescent="0.2">
      <c r="A23" s="71" t="s">
        <v>40</v>
      </c>
      <c r="B23" s="72"/>
      <c r="C23" s="72"/>
      <c r="D23" s="72"/>
      <c r="E23" s="72"/>
      <c r="F23" s="73"/>
      <c r="G23" s="62" t="s">
        <v>46</v>
      </c>
    </row>
    <row r="24" spans="1:14" s="65" customFormat="1" ht="18" customHeight="1" x14ac:dyDescent="0.2">
      <c r="A24" s="66" t="s">
        <v>39</v>
      </c>
      <c r="B24" s="67"/>
      <c r="C24" s="67"/>
      <c r="D24" s="68"/>
      <c r="E24" s="68"/>
      <c r="F24" s="68"/>
      <c r="G24" s="62" t="s">
        <v>46</v>
      </c>
    </row>
    <row r="25" spans="1:14" s="65" customFormat="1" ht="18" customHeight="1" x14ac:dyDescent="0.2">
      <c r="A25" s="69" t="s">
        <v>41</v>
      </c>
      <c r="B25" s="68"/>
      <c r="C25" s="68"/>
      <c r="D25" s="68"/>
      <c r="E25" s="68"/>
      <c r="F25" s="70"/>
      <c r="G25" s="62" t="s">
        <v>47</v>
      </c>
    </row>
    <row r="26" spans="1:14" s="6" customFormat="1" ht="12.5" customHeight="1" x14ac:dyDescent="0.25">
      <c r="G26" s="20"/>
    </row>
    <row r="27" spans="1:14" s="6" customFormat="1" x14ac:dyDescent="0.25">
      <c r="A27" s="22"/>
      <c r="B27" s="23"/>
      <c r="C27" s="23"/>
      <c r="D27" s="23"/>
      <c r="E27" s="23"/>
      <c r="F27" s="24"/>
      <c r="G27" s="11"/>
    </row>
    <row r="28" spans="1:14" s="6" customFormat="1" x14ac:dyDescent="0.25">
      <c r="A28" s="22"/>
      <c r="B28" s="23"/>
      <c r="C28" s="23"/>
      <c r="D28" s="23"/>
      <c r="E28" s="23"/>
      <c r="F28" s="24"/>
      <c r="G28" s="11"/>
      <c r="J28" s="21"/>
      <c r="K28" s="21"/>
      <c r="L28" s="21"/>
      <c r="M28" s="21"/>
      <c r="N28" s="21"/>
    </row>
    <row r="29" spans="1:14" s="6" customFormat="1" x14ac:dyDescent="0.25">
      <c r="A29" s="8"/>
      <c r="B29" s="8"/>
      <c r="C29" s="8"/>
      <c r="D29" s="8"/>
      <c r="E29" s="8"/>
      <c r="F29" s="8"/>
      <c r="G29" s="1"/>
      <c r="J29" s="21"/>
      <c r="K29" s="21"/>
      <c r="L29" s="21"/>
      <c r="M29" s="21"/>
      <c r="N29" s="21"/>
    </row>
    <row r="30" spans="1:14" s="6" customFormat="1" x14ac:dyDescent="0.25">
      <c r="A30" s="30" t="s">
        <v>10</v>
      </c>
      <c r="B30" s="30"/>
      <c r="C30" s="30"/>
      <c r="D30" s="30"/>
      <c r="E30" s="30"/>
      <c r="F30" s="30"/>
      <c r="G30" s="30"/>
      <c r="J30" s="21"/>
      <c r="K30" s="21"/>
      <c r="L30" s="21"/>
      <c r="M30" s="21"/>
      <c r="N30" s="21"/>
    </row>
    <row r="31" spans="1:14" s="6" customFormat="1" ht="46.5" customHeight="1" x14ac:dyDescent="0.25">
      <c r="A31" s="35"/>
      <c r="B31" s="35"/>
      <c r="C31" s="35"/>
      <c r="D31" s="35"/>
      <c r="E31" s="35"/>
      <c r="F31" s="35"/>
      <c r="G31" s="35"/>
    </row>
    <row r="32" spans="1:14" s="6" customFormat="1" ht="16.5" customHeight="1" x14ac:dyDescent="0.25">
      <c r="A32" s="1"/>
      <c r="B32" s="1"/>
      <c r="C32" s="1"/>
      <c r="D32" s="1"/>
      <c r="E32" s="1"/>
      <c r="F32" s="1"/>
      <c r="G32" s="1"/>
    </row>
    <row r="34" spans="1:7" ht="42.75" customHeight="1" x14ac:dyDescent="0.35">
      <c r="A34" s="15" t="str">
        <f>B8</f>
        <v>MII. ELVIRA GOMEZ BARRIENTOS</v>
      </c>
      <c r="C34" s="33" t="s">
        <v>43</v>
      </c>
      <c r="D34" s="33"/>
      <c r="E34"/>
      <c r="F34" s="33" t="s">
        <v>31</v>
      </c>
      <c r="G34" s="33"/>
    </row>
    <row r="35" spans="1:7" ht="28.5" customHeight="1" x14ac:dyDescent="0.25">
      <c r="A35" s="9" t="s">
        <v>15</v>
      </c>
      <c r="C35" s="36" t="s">
        <v>32</v>
      </c>
      <c r="D35" s="36"/>
      <c r="F35" s="37" t="s">
        <v>14</v>
      </c>
      <c r="G35" s="37"/>
    </row>
    <row r="37" spans="1:7" x14ac:dyDescent="0.25">
      <c r="A37" s="34" t="s">
        <v>18</v>
      </c>
      <c r="B37" s="34"/>
      <c r="C37" s="34"/>
      <c r="D37" s="34"/>
      <c r="E37" s="34"/>
      <c r="F37" s="34"/>
      <c r="G37" s="34"/>
    </row>
  </sheetData>
  <mergeCells count="30">
    <mergeCell ref="A14:G14"/>
    <mergeCell ref="A22:F22"/>
    <mergeCell ref="A37:G37"/>
    <mergeCell ref="A30:G30"/>
    <mergeCell ref="A31:G31"/>
    <mergeCell ref="A19:G19"/>
    <mergeCell ref="C35:D35"/>
    <mergeCell ref="F35:G35"/>
    <mergeCell ref="A23:F23"/>
    <mergeCell ref="C34:D34"/>
    <mergeCell ref="F34:G34"/>
    <mergeCell ref="A20:F20"/>
    <mergeCell ref="A28:F28"/>
    <mergeCell ref="A21:F21"/>
    <mergeCell ref="J28:N28"/>
    <mergeCell ref="J29:N29"/>
    <mergeCell ref="J30:N30"/>
    <mergeCell ref="A27:F27"/>
    <mergeCell ref="B1:E1"/>
    <mergeCell ref="F1:G1"/>
    <mergeCell ref="A3:G3"/>
    <mergeCell ref="A5:G5"/>
    <mergeCell ref="A6:C6"/>
    <mergeCell ref="D6:F6"/>
    <mergeCell ref="A17:G17"/>
    <mergeCell ref="A16:G16"/>
    <mergeCell ref="F9:G9"/>
    <mergeCell ref="B8:G8"/>
    <mergeCell ref="B11:G11"/>
    <mergeCell ref="A13:G13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0" zoomScaleNormal="100" zoomScaleSheetLayoutView="100" workbookViewId="0">
      <selection activeCell="F27" sqref="F27:G27"/>
    </sheetView>
  </sheetViews>
  <sheetFormatPr baseColWidth="10" defaultColWidth="11.453125" defaultRowHeight="12.5" x14ac:dyDescent="0.25"/>
  <cols>
    <col min="1" max="1" width="28.90625" style="1" customWidth="1"/>
    <col min="2" max="2" width="11.6328125" style="1" customWidth="1"/>
    <col min="3" max="3" width="7.6328125" style="1" customWidth="1"/>
    <col min="4" max="4" width="8.36328125" style="1" customWidth="1"/>
    <col min="5" max="5" width="6.54296875" style="1" customWidth="1"/>
    <col min="6" max="6" width="11.6328125" style="1" customWidth="1"/>
    <col min="7" max="7" width="20.1796875" style="1" bestFit="1" customWidth="1"/>
    <col min="8" max="16384" width="11.453125" style="1"/>
  </cols>
  <sheetData>
    <row r="1" spans="1:8" ht="56.25" customHeight="1" x14ac:dyDescent="0.25">
      <c r="B1" s="49" t="s">
        <v>21</v>
      </c>
      <c r="C1" s="49"/>
      <c r="D1" s="49"/>
      <c r="E1" s="49"/>
      <c r="F1" s="49"/>
      <c r="G1" s="49"/>
      <c r="H1" s="49"/>
    </row>
    <row r="3" spans="1:8" ht="13" x14ac:dyDescent="0.3">
      <c r="A3" s="26" t="s">
        <v>22</v>
      </c>
      <c r="B3" s="26"/>
      <c r="C3" s="26"/>
      <c r="D3" s="26"/>
      <c r="E3" s="26"/>
      <c r="F3" s="26"/>
      <c r="G3" s="26"/>
      <c r="H3" s="26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6" t="s">
        <v>0</v>
      </c>
      <c r="B5" s="26"/>
      <c r="C5" s="26"/>
      <c r="D5" s="26"/>
      <c r="E5" s="26"/>
      <c r="F5" s="26"/>
      <c r="G5" s="26"/>
      <c r="H5" s="26"/>
    </row>
    <row r="6" spans="1:8" ht="13" x14ac:dyDescent="0.3">
      <c r="A6" s="27" t="s">
        <v>1</v>
      </c>
      <c r="B6" s="27"/>
      <c r="C6" s="27"/>
      <c r="D6" s="50" t="s">
        <v>26</v>
      </c>
      <c r="E6" s="50"/>
      <c r="F6" s="50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2" t="str">
        <f>Registro!B8</f>
        <v>MII. ELVIRA GOMEZ BARRIENTOS</v>
      </c>
      <c r="C8" s="32"/>
      <c r="D8" s="32"/>
      <c r="E8" s="32"/>
      <c r="F8" s="32"/>
      <c r="G8" s="32"/>
      <c r="H8" s="32"/>
    </row>
    <row r="9" spans="1:8" ht="13" x14ac:dyDescent="0.3">
      <c r="A9" s="4" t="s">
        <v>2</v>
      </c>
      <c r="B9" s="32">
        <v>1</v>
      </c>
      <c r="C9" s="32"/>
      <c r="D9" s="8"/>
      <c r="F9" s="4" t="s">
        <v>11</v>
      </c>
      <c r="G9" s="31" t="str">
        <f>Registro!F9</f>
        <v>FEBRERO - JUNIO 2024</v>
      </c>
      <c r="H9" s="31"/>
    </row>
    <row r="11" spans="1:8" ht="31.5" customHeight="1" x14ac:dyDescent="0.3">
      <c r="A11" s="4" t="s">
        <v>4</v>
      </c>
      <c r="B11" s="33" t="str">
        <f>Registro!B11</f>
        <v>TUTORIA Y DIRECCIÓN INDIVIDUALIZADA(RESIDENTES)</v>
      </c>
      <c r="C11" s="33"/>
      <c r="D11" s="33"/>
      <c r="E11" s="33"/>
      <c r="F11" s="33"/>
      <c r="G11" s="33"/>
      <c r="H11" s="3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30" t="s">
        <v>5</v>
      </c>
      <c r="B13" s="30"/>
      <c r="C13" s="30"/>
      <c r="D13" s="30"/>
      <c r="E13" s="30"/>
      <c r="F13" s="30"/>
      <c r="G13" s="30"/>
      <c r="H13" s="30"/>
    </row>
    <row r="14" spans="1:8" s="6" customFormat="1" ht="25.5" customHeight="1" x14ac:dyDescent="0.25">
      <c r="A14" s="29" t="s">
        <v>24</v>
      </c>
      <c r="B14" s="29"/>
      <c r="C14" s="29"/>
      <c r="D14" s="29"/>
      <c r="E14" s="29"/>
      <c r="F14" s="29"/>
      <c r="G14" s="29"/>
      <c r="H14" s="29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30" t="s">
        <v>9</v>
      </c>
      <c r="B16" s="30"/>
      <c r="C16" s="30"/>
      <c r="D16" s="30"/>
      <c r="E16" s="30"/>
      <c r="F16" s="30"/>
      <c r="G16" s="30"/>
      <c r="H16" s="30"/>
    </row>
    <row r="17" spans="1:8" s="6" customFormat="1" ht="72" customHeight="1" x14ac:dyDescent="0.25">
      <c r="A17" s="29" t="str">
        <f>Registro!A17</f>
        <v>Asesorar  1 Proyectos de Residencia Profesional para entrega de proyectos terminados</v>
      </c>
      <c r="B17" s="29"/>
      <c r="C17" s="29"/>
      <c r="D17" s="29"/>
      <c r="E17" s="29"/>
      <c r="F17" s="29"/>
      <c r="G17" s="29"/>
      <c r="H17" s="29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30" t="s">
        <v>6</v>
      </c>
      <c r="B19" s="30"/>
      <c r="C19" s="30"/>
      <c r="D19" s="30"/>
      <c r="E19" s="30"/>
      <c r="F19" s="30"/>
      <c r="G19" s="30"/>
      <c r="H19" s="30"/>
    </row>
    <row r="20" spans="1:8" s="6" customFormat="1" ht="26.25" customHeight="1" x14ac:dyDescent="0.25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3" t="s">
        <v>8</v>
      </c>
    </row>
    <row r="21" spans="1:8" s="6" customFormat="1" ht="35.25" customHeight="1" x14ac:dyDescent="0.25">
      <c r="A21" s="44" t="str">
        <f>[1]Registro!A21</f>
        <v xml:space="preserve">Revisar Anteproyecto para que pueda ser sometido </v>
      </c>
      <c r="B21" s="44"/>
      <c r="C21" s="42" t="str">
        <f>[1]Registro!G21</f>
        <v>6 DE FEBRERO 2024</v>
      </c>
      <c r="D21" s="42"/>
      <c r="E21" s="42"/>
      <c r="F21" s="44" t="s">
        <v>49</v>
      </c>
      <c r="G21" s="44"/>
      <c r="H21" s="10">
        <v>1</v>
      </c>
    </row>
    <row r="22" spans="1:8" s="6" customFormat="1" ht="35.25" customHeight="1" x14ac:dyDescent="0.25">
      <c r="A22" s="44" t="str">
        <f>[1]Registro!A22</f>
        <v>Revisar los avances de cada proyecto que enviaran por correo o whapsap</v>
      </c>
      <c r="B22" s="44"/>
      <c r="C22" s="45" t="str">
        <f>[1]Registro!G22</f>
        <v>6 DE FEB AL 7 DE JUN 2024</v>
      </c>
      <c r="D22" s="45"/>
      <c r="E22" s="45"/>
      <c r="F22" s="44" t="s">
        <v>50</v>
      </c>
      <c r="G22" s="44"/>
      <c r="H22" s="10">
        <v>0.33</v>
      </c>
    </row>
    <row r="23" spans="1:8" s="6" customFormat="1" ht="35.25" customHeight="1" x14ac:dyDescent="0.25">
      <c r="A23" s="44" t="str">
        <f>[1]Registro!A23</f>
        <v>Dar asesorias sobre las dudas de cada proyecto, desarrollo del proyecto, marco teorico , presentación general, según necesidad del alumno</v>
      </c>
      <c r="B23" s="44"/>
      <c r="C23" s="45" t="str">
        <f>[1]Registro!G23</f>
        <v>6 DE FEB AL 7 DE JUN 2024</v>
      </c>
      <c r="D23" s="45"/>
      <c r="E23" s="45"/>
      <c r="F23" s="44" t="s">
        <v>51</v>
      </c>
      <c r="G23" s="44"/>
      <c r="H23" s="10">
        <v>0.33</v>
      </c>
    </row>
    <row r="24" spans="1:8" s="6" customFormat="1" ht="35.25" customHeight="1" x14ac:dyDescent="0.25">
      <c r="A24" s="44" t="str">
        <f>[1]Registro!A24</f>
        <v>Calificar el Formato de evaluación y seguimiento de Residencia Profesional</v>
      </c>
      <c r="B24" s="44"/>
      <c r="C24" s="45" t="str">
        <f>[1]Registro!G24</f>
        <v>6 DE FEB AL 7 DE JUN 2024</v>
      </c>
      <c r="D24" s="45"/>
      <c r="E24" s="45"/>
      <c r="F24" s="46" t="s">
        <v>42</v>
      </c>
      <c r="G24" s="46"/>
      <c r="H24" s="10">
        <v>0.33</v>
      </c>
    </row>
    <row r="25" spans="1:8" s="6" customFormat="1" ht="35.25" customHeight="1" x14ac:dyDescent="0.25">
      <c r="A25" s="44" t="str">
        <f>[1]Registro!A25</f>
        <v xml:space="preserve">Calificar el Formato de evaluación final de Residencia Profesional de cada proyecto </v>
      </c>
      <c r="B25" s="44"/>
      <c r="C25" s="42" t="str">
        <f>[1]Registro!G25</f>
        <v xml:space="preserve"> 7 DE JUN 2024</v>
      </c>
      <c r="D25" s="42"/>
      <c r="E25" s="42"/>
      <c r="F25" s="44" t="s">
        <v>52</v>
      </c>
      <c r="G25" s="44"/>
      <c r="H25" s="10">
        <v>0</v>
      </c>
    </row>
    <row r="26" spans="1:8" s="6" customFormat="1" ht="35.25" customHeight="1" x14ac:dyDescent="0.25">
      <c r="A26" s="44"/>
      <c r="B26" s="44"/>
      <c r="C26" s="42"/>
      <c r="D26" s="42"/>
      <c r="E26" s="42"/>
      <c r="F26" s="44"/>
      <c r="G26" s="44"/>
      <c r="H26" s="10"/>
    </row>
    <row r="27" spans="1:8" s="6" customFormat="1" ht="35.25" customHeight="1" x14ac:dyDescent="0.25">
      <c r="A27" s="44"/>
      <c r="B27" s="44"/>
      <c r="C27" s="42"/>
      <c r="D27" s="42"/>
      <c r="E27" s="42"/>
      <c r="F27" s="45"/>
      <c r="G27" s="45"/>
      <c r="H27" s="10"/>
    </row>
    <row r="28" spans="1:8" s="6" customFormat="1" ht="25.25" customHeight="1" x14ac:dyDescent="0.25">
      <c r="A28" s="44"/>
      <c r="B28" s="44"/>
      <c r="C28" s="42"/>
      <c r="D28" s="42"/>
      <c r="E28" s="42"/>
      <c r="F28" s="44"/>
      <c r="G28" s="44"/>
      <c r="H28" s="10"/>
    </row>
    <row r="29" spans="1:8" s="6" customFormat="1" x14ac:dyDescent="0.25">
      <c r="A29" s="29"/>
      <c r="B29" s="29"/>
      <c r="C29" s="42"/>
      <c r="D29" s="42"/>
      <c r="E29" s="42"/>
      <c r="F29" s="43"/>
      <c r="G29" s="43"/>
      <c r="H29" s="10"/>
    </row>
    <row r="30" spans="1:8" s="6" customFormat="1" x14ac:dyDescent="0.25">
      <c r="A30" s="29"/>
      <c r="B30" s="29"/>
      <c r="C30" s="42"/>
      <c r="D30" s="42"/>
      <c r="E30" s="42"/>
      <c r="F30" s="43"/>
      <c r="G30" s="43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30" t="s">
        <v>10</v>
      </c>
      <c r="B32" s="30"/>
      <c r="C32" s="30"/>
      <c r="D32" s="30"/>
      <c r="E32" s="30"/>
      <c r="F32" s="30"/>
      <c r="G32" s="30"/>
      <c r="H32" s="30"/>
    </row>
    <row r="33" spans="1:8" s="6" customFormat="1" ht="41.25" customHeight="1" x14ac:dyDescent="0.25">
      <c r="A33" s="35"/>
      <c r="B33" s="35"/>
      <c r="C33" s="35"/>
      <c r="D33" s="35"/>
      <c r="E33" s="35"/>
      <c r="F33" s="35"/>
      <c r="G33" s="35"/>
      <c r="H33" s="35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tr">
        <f>Registro!A34</f>
        <v>MII. ELVIRA GOMEZ BARRIENTOS</v>
      </c>
      <c r="C35" s="33" t="str">
        <f>Registro!C34</f>
        <v>ING. FLOR ILIANA CHONTAL PELAYO</v>
      </c>
      <c r="D35" s="33"/>
      <c r="E35" s="33"/>
      <c r="G35" s="33" t="str">
        <f>Registro!F34</f>
        <v>MTRA. OFELIA ENRIQUEZ ORDAZ</v>
      </c>
      <c r="H35" s="33"/>
    </row>
    <row r="36" spans="1:8" ht="28.5" customHeight="1" x14ac:dyDescent="0.25">
      <c r="A36" s="9" t="str">
        <f>Registro!A35</f>
        <v>Profesor</v>
      </c>
      <c r="C36" s="41" t="str">
        <f>Registro!C35</f>
        <v>Jefe de División de Ingeniería Industrial</v>
      </c>
      <c r="D36" s="41"/>
      <c r="E36" s="41"/>
      <c r="G36" s="14" t="str">
        <f>Registro!F35</f>
        <v>Subdirector Académico</v>
      </c>
      <c r="H36" s="14"/>
    </row>
    <row r="38" spans="1:8" ht="24.75" customHeight="1" x14ac:dyDescent="0.25">
      <c r="A38" s="34" t="s">
        <v>19</v>
      </c>
      <c r="B38" s="34"/>
      <c r="C38" s="34"/>
      <c r="D38" s="34"/>
      <c r="E38" s="34"/>
      <c r="F38" s="34"/>
      <c r="G38" s="34"/>
      <c r="H38" s="34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5:E25"/>
    <mergeCell ref="F24:G24"/>
    <mergeCell ref="A25:B25"/>
    <mergeCell ref="F25:G25"/>
    <mergeCell ref="C24:E24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8" zoomScaleNormal="100" zoomScaleSheetLayoutView="100" workbookViewId="0">
      <selection activeCell="H26" sqref="H26"/>
    </sheetView>
  </sheetViews>
  <sheetFormatPr baseColWidth="10" defaultColWidth="11.453125" defaultRowHeight="12.5" x14ac:dyDescent="0.25"/>
  <cols>
    <col min="1" max="1" width="28.90625" style="1" customWidth="1"/>
    <col min="2" max="2" width="9.6328125" style="1" customWidth="1"/>
    <col min="3" max="4" width="6.54296875" style="1" customWidth="1"/>
    <col min="5" max="5" width="9.5429687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49" t="s">
        <v>21</v>
      </c>
      <c r="C1" s="49"/>
      <c r="D1" s="49"/>
      <c r="E1" s="49"/>
      <c r="F1" s="49"/>
      <c r="G1" s="49"/>
      <c r="H1" s="49"/>
    </row>
    <row r="3" spans="1:8" ht="13" x14ac:dyDescent="0.3">
      <c r="A3" s="26" t="s">
        <v>22</v>
      </c>
      <c r="B3" s="26"/>
      <c r="C3" s="26"/>
      <c r="D3" s="26"/>
      <c r="E3" s="26"/>
      <c r="F3" s="26"/>
      <c r="G3" s="26"/>
      <c r="H3" s="26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6" t="s">
        <v>0</v>
      </c>
      <c r="B5" s="26"/>
      <c r="C5" s="26"/>
      <c r="D5" s="26"/>
      <c r="E5" s="26"/>
      <c r="F5" s="26"/>
      <c r="G5" s="26"/>
      <c r="H5" s="26"/>
    </row>
    <row r="6" spans="1:8" ht="13" x14ac:dyDescent="0.3">
      <c r="A6" s="27" t="s">
        <v>1</v>
      </c>
      <c r="B6" s="27"/>
      <c r="C6" s="27"/>
      <c r="D6" s="50" t="str">
        <f>Registro!D6</f>
        <v>INDUSTRIAL</v>
      </c>
      <c r="E6" s="50"/>
      <c r="F6" s="50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2" t="str">
        <f>Registro!B8</f>
        <v>MII. ELVIRA GOMEZ BARRIENTOS</v>
      </c>
      <c r="C8" s="32"/>
      <c r="D8" s="32"/>
      <c r="E8" s="32"/>
      <c r="F8" s="32"/>
      <c r="G8" s="32"/>
      <c r="H8" s="32"/>
    </row>
    <row r="9" spans="1:8" ht="13" x14ac:dyDescent="0.3">
      <c r="A9" s="4" t="s">
        <v>2</v>
      </c>
      <c r="B9" s="32">
        <v>2</v>
      </c>
      <c r="C9" s="32"/>
      <c r="D9" s="8"/>
      <c r="F9" s="4" t="s">
        <v>11</v>
      </c>
      <c r="G9" s="31" t="str">
        <f>Registro!F9</f>
        <v>FEBRERO - JUNIO 2024</v>
      </c>
      <c r="H9" s="31"/>
    </row>
    <row r="11" spans="1:8" ht="13" x14ac:dyDescent="0.3">
      <c r="A11" s="4" t="s">
        <v>4</v>
      </c>
      <c r="B11" s="32" t="str">
        <f>Registro!B11</f>
        <v>TUTORIA Y DIRECCIÓN INDIVIDUALIZADA(RESIDENTES)</v>
      </c>
      <c r="C11" s="32"/>
      <c r="D11" s="32"/>
      <c r="E11" s="32"/>
      <c r="F11" s="32"/>
      <c r="G11" s="32"/>
      <c r="H11" s="3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30" t="s">
        <v>5</v>
      </c>
      <c r="B13" s="30"/>
      <c r="C13" s="30"/>
      <c r="D13" s="30"/>
      <c r="E13" s="30"/>
      <c r="F13" s="30"/>
      <c r="G13" s="30"/>
      <c r="H13" s="30"/>
    </row>
    <row r="14" spans="1:8" s="6" customFormat="1" ht="45.75" customHeight="1" x14ac:dyDescent="0.25">
      <c r="A14" s="29" t="str">
        <f>Registro!A14</f>
        <v>Dirigir y asesorar las actividades académicas generadas por proyectos de residencias profesionales.</v>
      </c>
      <c r="B14" s="29"/>
      <c r="C14" s="29"/>
      <c r="D14" s="29"/>
      <c r="E14" s="29"/>
      <c r="F14" s="29"/>
      <c r="G14" s="29"/>
      <c r="H14" s="29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30" t="s">
        <v>9</v>
      </c>
      <c r="B16" s="30"/>
      <c r="C16" s="30"/>
      <c r="D16" s="30"/>
      <c r="E16" s="30"/>
      <c r="F16" s="30"/>
      <c r="G16" s="30"/>
      <c r="H16" s="30"/>
    </row>
    <row r="17" spans="1:8" s="6" customFormat="1" ht="43.5" customHeight="1" x14ac:dyDescent="0.25">
      <c r="A17" s="29" t="str">
        <f>Registro!A17</f>
        <v>Asesorar  1 Proyectos de Residencia Profesional para entrega de proyectos terminados</v>
      </c>
      <c r="B17" s="29"/>
      <c r="C17" s="29"/>
      <c r="D17" s="29"/>
      <c r="E17" s="29"/>
      <c r="F17" s="29"/>
      <c r="G17" s="29"/>
      <c r="H17" s="29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30" t="s">
        <v>6</v>
      </c>
      <c r="B19" s="30"/>
      <c r="C19" s="30"/>
      <c r="D19" s="30"/>
      <c r="E19" s="30"/>
      <c r="F19" s="30"/>
      <c r="G19" s="30"/>
      <c r="H19" s="30"/>
    </row>
    <row r="20" spans="1:8" s="6" customFormat="1" ht="26.25" customHeight="1" x14ac:dyDescent="0.25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3" t="s">
        <v>8</v>
      </c>
    </row>
    <row r="21" spans="1:8" s="6" customFormat="1" ht="35.25" customHeight="1" x14ac:dyDescent="0.25">
      <c r="A21" s="44" t="str">
        <f>Registro!A21</f>
        <v xml:space="preserve">Revisar Anteproyecto para que pueda ser sometido </v>
      </c>
      <c r="B21" s="44"/>
      <c r="C21" s="45" t="str">
        <f>Registro!G21</f>
        <v>6 DE FEBRERO 2024</v>
      </c>
      <c r="D21" s="45"/>
      <c r="E21" s="45"/>
      <c r="F21" s="44" t="s">
        <v>27</v>
      </c>
      <c r="G21" s="44"/>
      <c r="H21" s="10">
        <v>1</v>
      </c>
    </row>
    <row r="22" spans="1:8" s="6" customFormat="1" ht="35.25" customHeight="1" x14ac:dyDescent="0.25">
      <c r="A22" s="44" t="str">
        <f>Registro!A22</f>
        <v>Revisar los avances de cada proyecto que enviaran por correo o whapsap</v>
      </c>
      <c r="B22" s="44"/>
      <c r="C22" s="45" t="str">
        <f>Registro!G22</f>
        <v>6 DE FEB AL 7 DE JUN 2024</v>
      </c>
      <c r="D22" s="45"/>
      <c r="E22" s="45"/>
      <c r="F22" s="44" t="s">
        <v>28</v>
      </c>
      <c r="G22" s="44"/>
      <c r="H22" s="10">
        <v>0.66</v>
      </c>
    </row>
    <row r="23" spans="1:8" s="6" customFormat="1" ht="35.25" customHeight="1" x14ac:dyDescent="0.25">
      <c r="A23" s="44" t="str">
        <f>Registro!A23</f>
        <v>Dar asesorias sobre las dudas de cada proyecto, desarrollo del proyecto, marco teorico , presentación general, según necesidad del alumno</v>
      </c>
      <c r="B23" s="44"/>
      <c r="C23" s="45" t="str">
        <f>Registro!G23</f>
        <v>6 DE FEB AL 7 DE JUN 2024</v>
      </c>
      <c r="D23" s="45"/>
      <c r="E23" s="45"/>
      <c r="F23" s="44" t="s">
        <v>25</v>
      </c>
      <c r="G23" s="44"/>
      <c r="H23" s="10">
        <v>0.66</v>
      </c>
    </row>
    <row r="24" spans="1:8" s="6" customFormat="1" ht="35.25" customHeight="1" x14ac:dyDescent="0.25">
      <c r="A24" s="44" t="str">
        <f>Registro!A24</f>
        <v>Calificar el Formato de evaluación y seguimiento de Residencia Profesional</v>
      </c>
      <c r="B24" s="44"/>
      <c r="C24" s="45" t="str">
        <f>Registro!G24</f>
        <v>6 DE FEB AL 7 DE JUN 2024</v>
      </c>
      <c r="D24" s="45"/>
      <c r="E24" s="45"/>
      <c r="F24" s="46" t="s">
        <v>33</v>
      </c>
      <c r="G24" s="46"/>
      <c r="H24" s="10">
        <v>0.66</v>
      </c>
    </row>
    <row r="25" spans="1:8" s="6" customFormat="1" ht="35.25" customHeight="1" x14ac:dyDescent="0.25">
      <c r="A25" s="44" t="str">
        <f>Registro!A25</f>
        <v xml:space="preserve">Calificar el Formato de evaluación final de Residencia Profesional de cada proyecto </v>
      </c>
      <c r="B25" s="44"/>
      <c r="C25" s="45" t="str">
        <f>Registro!G25</f>
        <v xml:space="preserve"> 7 DE JUN 2024</v>
      </c>
      <c r="D25" s="45"/>
      <c r="E25" s="45"/>
      <c r="F25" s="44" t="s">
        <v>27</v>
      </c>
      <c r="G25" s="44"/>
      <c r="H25" s="10">
        <v>0</v>
      </c>
    </row>
    <row r="26" spans="1:8" s="6" customFormat="1" ht="35.25" customHeight="1" x14ac:dyDescent="0.25">
      <c r="A26" s="44"/>
      <c r="B26" s="44"/>
      <c r="C26" s="42"/>
      <c r="D26" s="42"/>
      <c r="E26" s="42"/>
      <c r="F26" s="44"/>
      <c r="G26" s="44"/>
      <c r="H26" s="10"/>
    </row>
    <row r="27" spans="1:8" s="6" customFormat="1" ht="35.25" customHeight="1" x14ac:dyDescent="0.25">
      <c r="A27" s="44"/>
      <c r="B27" s="44"/>
      <c r="C27" s="42"/>
      <c r="D27" s="42"/>
      <c r="E27" s="42"/>
      <c r="F27" s="44"/>
      <c r="G27" s="44"/>
      <c r="H27" s="10"/>
    </row>
    <row r="28" spans="1:8" s="6" customFormat="1" x14ac:dyDescent="0.25">
      <c r="A28" s="51" t="e">
        <f>Registro!#REF!</f>
        <v>#REF!</v>
      </c>
      <c r="B28" s="51"/>
      <c r="C28" s="52" t="e">
        <f>Registro!#REF!</f>
        <v>#REF!</v>
      </c>
      <c r="D28" s="52"/>
      <c r="E28" s="52"/>
      <c r="F28" s="51" t="s">
        <v>29</v>
      </c>
      <c r="G28" s="51"/>
      <c r="H28" s="19">
        <v>0</v>
      </c>
    </row>
    <row r="29" spans="1:8" s="6" customFormat="1" x14ac:dyDescent="0.25">
      <c r="A29" s="29"/>
      <c r="B29" s="29"/>
      <c r="C29" s="42"/>
      <c r="D29" s="42"/>
      <c r="E29" s="42"/>
      <c r="F29" s="43"/>
      <c r="G29" s="43"/>
      <c r="H29" s="10"/>
    </row>
    <row r="30" spans="1:8" s="6" customFormat="1" x14ac:dyDescent="0.25">
      <c r="A30" s="43"/>
      <c r="B30" s="43"/>
      <c r="C30" s="42"/>
      <c r="D30" s="42"/>
      <c r="E30" s="42"/>
      <c r="F30" s="43"/>
      <c r="G30" s="43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30" t="s">
        <v>10</v>
      </c>
      <c r="B32" s="30"/>
      <c r="C32" s="30"/>
      <c r="D32" s="30"/>
      <c r="E32" s="30"/>
      <c r="F32" s="30"/>
      <c r="G32" s="30"/>
      <c r="H32" s="30"/>
    </row>
    <row r="33" spans="1:8" s="6" customFormat="1" ht="41.25" customHeight="1" x14ac:dyDescent="0.25">
      <c r="A33" s="35"/>
      <c r="B33" s="35"/>
      <c r="C33" s="35"/>
      <c r="D33" s="35"/>
      <c r="E33" s="35"/>
      <c r="F33" s="35"/>
      <c r="G33" s="35"/>
      <c r="H33" s="35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tr">
        <f>Registro!A34</f>
        <v>MII. ELVIRA GOMEZ BARRIENTOS</v>
      </c>
      <c r="C35" s="33" t="str">
        <f>Registro!C34</f>
        <v>ING. FLOR ILIANA CHONTAL PELAYO</v>
      </c>
      <c r="D35" s="33"/>
      <c r="E35" s="33"/>
      <c r="G35" s="33" t="str">
        <f>Registro!F34</f>
        <v>MTRA. OFELIA ENRIQUEZ ORDAZ</v>
      </c>
      <c r="H35" s="33"/>
    </row>
    <row r="36" spans="1:8" ht="28.5" customHeight="1" x14ac:dyDescent="0.25">
      <c r="A36" s="9" t="str">
        <f>Registro!A35</f>
        <v>Profesor</v>
      </c>
      <c r="C36" s="41" t="str">
        <f>Registro!C35</f>
        <v>Jefe de División de Ingeniería Industrial</v>
      </c>
      <c r="D36" s="41"/>
      <c r="E36" s="41"/>
      <c r="G36" s="14" t="str">
        <f>Registro!F35</f>
        <v>Subdirector Académico</v>
      </c>
      <c r="H36" s="14"/>
    </row>
    <row r="38" spans="1:8" ht="24.75" customHeight="1" x14ac:dyDescent="0.25">
      <c r="A38" s="34" t="s">
        <v>19</v>
      </c>
      <c r="B38" s="34"/>
      <c r="C38" s="34"/>
      <c r="D38" s="34"/>
      <c r="E38" s="34"/>
      <c r="F38" s="34"/>
      <c r="G38" s="34"/>
      <c r="H38" s="34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17" zoomScaleNormal="100" zoomScaleSheetLayoutView="100" workbookViewId="0">
      <selection activeCell="J26" sqref="J26:J27"/>
    </sheetView>
  </sheetViews>
  <sheetFormatPr baseColWidth="10" defaultColWidth="11.453125" defaultRowHeight="12.5" x14ac:dyDescent="0.25"/>
  <cols>
    <col min="1" max="1" width="28.90625" style="1" customWidth="1"/>
    <col min="2" max="2" width="12" style="1" customWidth="1"/>
    <col min="3" max="5" width="6.54296875" style="1" customWidth="1"/>
    <col min="6" max="6" width="12.1796875" style="1" customWidth="1"/>
    <col min="7" max="7" width="14.7265625" style="1" customWidth="1"/>
    <col min="8" max="16384" width="11.453125" style="1"/>
  </cols>
  <sheetData>
    <row r="1" spans="1:8" ht="56.25" customHeight="1" x14ac:dyDescent="0.25">
      <c r="B1" s="49" t="s">
        <v>21</v>
      </c>
      <c r="C1" s="49"/>
      <c r="D1" s="49"/>
      <c r="E1" s="49"/>
      <c r="F1" s="49"/>
      <c r="G1" s="49"/>
      <c r="H1" s="49"/>
    </row>
    <row r="3" spans="1:8" ht="13" x14ac:dyDescent="0.3">
      <c r="A3" s="26" t="s">
        <v>22</v>
      </c>
      <c r="B3" s="26"/>
      <c r="C3" s="26"/>
      <c r="D3" s="26"/>
      <c r="E3" s="26"/>
      <c r="F3" s="26"/>
      <c r="G3" s="26"/>
      <c r="H3" s="26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6" t="s">
        <v>0</v>
      </c>
      <c r="B5" s="26"/>
      <c r="C5" s="26"/>
      <c r="D5" s="26"/>
      <c r="E5" s="26"/>
      <c r="F5" s="26"/>
      <c r="G5" s="26"/>
      <c r="H5" s="26"/>
    </row>
    <row r="6" spans="1:8" ht="13" x14ac:dyDescent="0.3">
      <c r="A6" s="27" t="s">
        <v>1</v>
      </c>
      <c r="B6" s="27"/>
      <c r="C6" s="27"/>
      <c r="D6" s="50" t="str">
        <f>Registro!D6</f>
        <v>INDUSTRIAL</v>
      </c>
      <c r="E6" s="50"/>
      <c r="F6" s="50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2" t="str">
        <f>Registro!B8</f>
        <v>MII. ELVIRA GOMEZ BARRIENTOS</v>
      </c>
      <c r="C8" s="32"/>
      <c r="D8" s="32"/>
      <c r="E8" s="32"/>
      <c r="F8" s="32"/>
      <c r="G8" s="32"/>
      <c r="H8" s="32"/>
    </row>
    <row r="9" spans="1:8" ht="13" x14ac:dyDescent="0.3">
      <c r="A9" s="4" t="s">
        <v>2</v>
      </c>
      <c r="B9" s="32">
        <v>3</v>
      </c>
      <c r="C9" s="32"/>
      <c r="D9" s="8"/>
      <c r="F9" s="4" t="s">
        <v>11</v>
      </c>
      <c r="G9" s="31" t="str">
        <f>Registro!F9</f>
        <v>FEBRERO - JUNIO 2024</v>
      </c>
      <c r="H9" s="31"/>
    </row>
    <row r="11" spans="1:8" ht="13" x14ac:dyDescent="0.3">
      <c r="A11" s="4" t="s">
        <v>4</v>
      </c>
      <c r="B11" s="32" t="s">
        <v>23</v>
      </c>
      <c r="C11" s="32"/>
      <c r="D11" s="32"/>
      <c r="E11" s="32"/>
      <c r="F11" s="32"/>
      <c r="G11" s="32"/>
      <c r="H11" s="3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30" t="s">
        <v>5</v>
      </c>
      <c r="B13" s="30"/>
      <c r="C13" s="30"/>
      <c r="D13" s="30"/>
      <c r="E13" s="30"/>
      <c r="F13" s="30"/>
      <c r="G13" s="30"/>
      <c r="H13" s="30"/>
    </row>
    <row r="14" spans="1:8" s="6" customFormat="1" ht="25.5" customHeight="1" x14ac:dyDescent="0.25">
      <c r="A14" s="29" t="str">
        <f>Registro!A14</f>
        <v>Dirigir y asesorar las actividades académicas generadas por proyectos de residencias profesionales.</v>
      </c>
      <c r="B14" s="29"/>
      <c r="C14" s="29"/>
      <c r="D14" s="29"/>
      <c r="E14" s="29"/>
      <c r="F14" s="29"/>
      <c r="G14" s="29"/>
      <c r="H14" s="29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30" t="s">
        <v>9</v>
      </c>
      <c r="B16" s="30"/>
      <c r="C16" s="30"/>
      <c r="D16" s="30"/>
      <c r="E16" s="30"/>
      <c r="F16" s="30"/>
      <c r="G16" s="30"/>
      <c r="H16" s="30"/>
    </row>
    <row r="17" spans="1:8" s="6" customFormat="1" ht="44" customHeight="1" x14ac:dyDescent="0.25">
      <c r="A17" s="29" t="str">
        <f>Registro!A17</f>
        <v>Asesorar  1 Proyectos de Residencia Profesional para entrega de proyectos terminados</v>
      </c>
      <c r="B17" s="29"/>
      <c r="C17" s="29"/>
      <c r="D17" s="29"/>
      <c r="E17" s="29"/>
      <c r="F17" s="29"/>
      <c r="G17" s="29"/>
      <c r="H17" s="29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30" t="s">
        <v>6</v>
      </c>
      <c r="B19" s="30"/>
      <c r="C19" s="30"/>
      <c r="D19" s="30"/>
      <c r="E19" s="30"/>
      <c r="F19" s="30"/>
      <c r="G19" s="30"/>
      <c r="H19" s="30"/>
    </row>
    <row r="20" spans="1:8" s="6" customFormat="1" ht="26.25" customHeight="1" x14ac:dyDescent="0.25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3" t="s">
        <v>8</v>
      </c>
    </row>
    <row r="21" spans="1:8" s="18" customFormat="1" ht="28.5" customHeight="1" x14ac:dyDescent="0.3">
      <c r="A21" s="58" t="str">
        <f>Registro!A21</f>
        <v xml:space="preserve">Revisar Anteproyecto para que pueda ser sometido </v>
      </c>
      <c r="B21" s="58"/>
      <c r="C21" s="59" t="str">
        <f>Registro!G21</f>
        <v>6 DE FEBRERO 2024</v>
      </c>
      <c r="D21" s="59"/>
      <c r="E21" s="59"/>
      <c r="F21" s="58" t="s">
        <v>49</v>
      </c>
      <c r="G21" s="58"/>
      <c r="H21" s="60">
        <v>1</v>
      </c>
    </row>
    <row r="22" spans="1:8" s="18" customFormat="1" ht="28.5" customHeight="1" x14ac:dyDescent="0.3">
      <c r="A22" s="58" t="str">
        <f>Registro!A22</f>
        <v>Revisar los avances de cada proyecto que enviaran por correo o whapsap</v>
      </c>
      <c r="B22" s="58"/>
      <c r="C22" s="59" t="str">
        <f>Registro!G22</f>
        <v>6 DE FEB AL 7 DE JUN 2024</v>
      </c>
      <c r="D22" s="59"/>
      <c r="E22" s="59"/>
      <c r="F22" s="58" t="s">
        <v>50</v>
      </c>
      <c r="G22" s="58"/>
      <c r="H22" s="60">
        <v>0.66</v>
      </c>
    </row>
    <row r="23" spans="1:8" s="18" customFormat="1" ht="28.5" customHeight="1" x14ac:dyDescent="0.3">
      <c r="A23" s="58" t="str">
        <f>Registro!A23</f>
        <v>Dar asesorias sobre las dudas de cada proyecto, desarrollo del proyecto, marco teorico , presentación general, según necesidad del alumno</v>
      </c>
      <c r="B23" s="58"/>
      <c r="C23" s="59" t="str">
        <f>Registro!G23</f>
        <v>6 DE FEB AL 7 DE JUN 2024</v>
      </c>
      <c r="D23" s="59"/>
      <c r="E23" s="59"/>
      <c r="F23" s="58" t="s">
        <v>51</v>
      </c>
      <c r="G23" s="58"/>
      <c r="H23" s="60">
        <v>0.66</v>
      </c>
    </row>
    <row r="24" spans="1:8" s="18" customFormat="1" ht="33.5" customHeight="1" x14ac:dyDescent="0.3">
      <c r="A24" s="58" t="str">
        <f>Registro!A24</f>
        <v>Calificar el Formato de evaluación y seguimiento de Residencia Profesional</v>
      </c>
      <c r="B24" s="58"/>
      <c r="C24" s="59" t="str">
        <f>Registro!G24</f>
        <v>6 DE FEB AL 7 DE JUN 2024</v>
      </c>
      <c r="D24" s="59"/>
      <c r="E24" s="59"/>
      <c r="F24" s="61" t="s">
        <v>54</v>
      </c>
      <c r="G24" s="61"/>
      <c r="H24" s="60">
        <v>0.66</v>
      </c>
    </row>
    <row r="25" spans="1:8" s="18" customFormat="1" ht="28.5" customHeight="1" x14ac:dyDescent="0.3">
      <c r="A25" s="58" t="str">
        <f>Registro!A25</f>
        <v xml:space="preserve">Calificar el Formato de evaluación final de Residencia Profesional de cada proyecto </v>
      </c>
      <c r="B25" s="58"/>
      <c r="C25" s="59" t="str">
        <f>Registro!G25</f>
        <v xml:space="preserve"> 7 DE JUN 2024</v>
      </c>
      <c r="D25" s="59"/>
      <c r="E25" s="59"/>
      <c r="F25" s="61" t="s">
        <v>54</v>
      </c>
      <c r="G25" s="61"/>
      <c r="H25" s="74">
        <v>0</v>
      </c>
    </row>
    <row r="26" spans="1:8" s="18" customFormat="1" ht="28.5" customHeight="1" x14ac:dyDescent="0.3">
      <c r="A26" s="53"/>
      <c r="B26" s="53"/>
      <c r="C26" s="57"/>
      <c r="D26" s="57"/>
      <c r="E26" s="57"/>
      <c r="F26" s="53"/>
      <c r="G26" s="53"/>
      <c r="H26" s="17"/>
    </row>
    <row r="27" spans="1:8" s="18" customFormat="1" ht="28.5" customHeight="1" x14ac:dyDescent="0.3">
      <c r="A27" s="53"/>
      <c r="B27" s="53"/>
      <c r="C27" s="57"/>
      <c r="D27" s="57"/>
      <c r="E27" s="57"/>
      <c r="F27" s="53"/>
      <c r="G27" s="53"/>
      <c r="H27" s="17"/>
    </row>
    <row r="28" spans="1:8" s="18" customFormat="1" ht="28.5" customHeight="1" x14ac:dyDescent="0.3">
      <c r="A28" s="53"/>
      <c r="B28" s="53"/>
      <c r="C28" s="57"/>
      <c r="D28" s="57"/>
      <c r="E28" s="57"/>
      <c r="F28" s="53"/>
      <c r="G28" s="53"/>
      <c r="H28" s="17"/>
    </row>
    <row r="29" spans="1:8" s="18" customFormat="1" ht="19.5" customHeight="1" x14ac:dyDescent="0.3">
      <c r="A29" s="53"/>
      <c r="B29" s="53"/>
      <c r="C29" s="54"/>
      <c r="D29" s="54"/>
      <c r="E29" s="54"/>
      <c r="F29" s="55"/>
      <c r="G29" s="56"/>
      <c r="H29" s="17"/>
    </row>
    <row r="30" spans="1:8" s="6" customFormat="1" x14ac:dyDescent="0.25">
      <c r="A30" s="43"/>
      <c r="B30" s="43"/>
      <c r="C30" s="42"/>
      <c r="D30" s="42"/>
      <c r="E30" s="42"/>
      <c r="F30" s="43"/>
      <c r="G30" s="43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30" t="s">
        <v>10</v>
      </c>
      <c r="B32" s="30"/>
      <c r="C32" s="30"/>
      <c r="D32" s="30"/>
      <c r="E32" s="30"/>
      <c r="F32" s="30"/>
      <c r="G32" s="30"/>
      <c r="H32" s="30"/>
    </row>
    <row r="33" spans="1:8" s="6" customFormat="1" ht="41.25" customHeight="1" x14ac:dyDescent="0.25">
      <c r="A33" s="35"/>
      <c r="B33" s="35"/>
      <c r="C33" s="35"/>
      <c r="D33" s="35"/>
      <c r="E33" s="35"/>
      <c r="F33" s="35"/>
      <c r="G33" s="35"/>
      <c r="H33" s="35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tr">
        <f>Registro!A34</f>
        <v>MII. ELVIRA GOMEZ BARRIENTOS</v>
      </c>
      <c r="C35" s="33" t="str">
        <f>Registro!C34</f>
        <v>ING. FLOR ILIANA CHONTAL PELAYO</v>
      </c>
      <c r="D35" s="33"/>
      <c r="E35" s="33"/>
      <c r="G35" s="33" t="str">
        <f>Registro!F34</f>
        <v>MTRA. OFELIA ENRIQUEZ ORDAZ</v>
      </c>
      <c r="H35" s="33"/>
    </row>
    <row r="36" spans="1:8" ht="28.5" customHeight="1" x14ac:dyDescent="0.25">
      <c r="A36" s="9" t="str">
        <f>Registro!A35</f>
        <v>Profesor</v>
      </c>
      <c r="C36" s="41" t="str">
        <f>Registro!C35</f>
        <v>Jefe de División de Ingeniería Industrial</v>
      </c>
      <c r="D36" s="41"/>
      <c r="E36" s="41"/>
      <c r="G36" s="14" t="str">
        <f>Registro!F35</f>
        <v>Subdirector Académico</v>
      </c>
      <c r="H36" s="14"/>
    </row>
    <row r="38" spans="1:8" ht="24.75" customHeight="1" x14ac:dyDescent="0.25">
      <c r="A38" s="34" t="s">
        <v>19</v>
      </c>
      <c r="B38" s="34"/>
      <c r="C38" s="34"/>
      <c r="D38" s="34"/>
      <c r="E38" s="34"/>
      <c r="F38" s="34"/>
      <c r="G38" s="34"/>
      <c r="H38" s="34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Elvira Gòmez Barrientos</cp:lastModifiedBy>
  <cp:lastPrinted>2022-07-28T18:37:02Z</cp:lastPrinted>
  <dcterms:created xsi:type="dcterms:W3CDTF">2022-07-23T13:46:58Z</dcterms:created>
  <dcterms:modified xsi:type="dcterms:W3CDTF">2024-06-17T15:16:59Z</dcterms:modified>
</cp:coreProperties>
</file>