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10.png" ContentType="image/png"/>
  <Override PartName="/xl/media/image6.png" ContentType="image/png"/>
  <Override PartName="/xl/media/image7.png" ContentType="image/png"/>
  <Override PartName="/xl/media/image8.png" ContentType="image/png"/>
  <Override PartName="/xl/media/image9.png" ContentType="image/png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<sst xmlns="http://schemas.openxmlformats.org/spreadsheetml/2006/main" count="181" uniqueCount="46">
  <si>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</si>
  <si>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</si>
  <si>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</si>
  <si>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</si>
  <si>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</si>
  <si>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</si>
  <si>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</si>
  <si>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</si>
  <si>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</si>
  <si>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</si>
  <si>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Febrero - Junio 2024</t>
  </si>
  <si>
    <t xml:space="preserve">PROFESOR (A):</t>
  </si>
  <si>
    <t xml:space="preserve">ROGELIO ENRIQUE TELONA TORRES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</si>
  <si>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</si>
  <si>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</si>
  <si>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</si>
  <si>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</si>
  <si>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</si>
  <si>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</si>
  <si>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</si>
  <si>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</si>
  <si>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</si>
  <si>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</si>
  <si>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</si>
  <si>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</si>
  <si>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</si>
  <si>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</si>
  <si>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</si>
  <si>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Programación Orientada a Objetos</t>
  </si>
  <si>
    <t xml:space="preserve">210-A</t>
  </si>
  <si>
    <t xml:space="preserve">IINF</t>
  </si>
  <si>
    <t xml:space="preserve">Administración y Organización de Datos</t>
  </si>
  <si>
    <t xml:space="preserve">410-A</t>
  </si>
  <si>
    <t xml:space="preserve">Tópicos de Ciencia de Datos</t>
  </si>
  <si>
    <t xml:space="preserve">810-A</t>
  </si>
  <si>
    <t xml:space="preserve">Software de Aplicación ejecutivo</t>
  </si>
  <si>
    <t xml:space="preserve">207-B</t>
  </si>
  <si>
    <t xml:space="preserve">IGE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</si>
  <si>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</si>
  <si>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</si>
  <si>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</si>
  <si>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</si>
  <si>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</si>
  <si>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MARCOS CAGAL ORTIZ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</si>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</sst>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Calibri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2436120</xdr:colOff>
      <xdr:row>0</xdr:row>
      <xdr:rowOff>744840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612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631800</xdr:colOff>
      <xdr:row>0</xdr:row>
      <xdr:rowOff>753480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10696320" y="56160"/>
          <a:ext cx="1468440" cy="697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2436120</xdr:colOff>
      <xdr:row>0</xdr:row>
      <xdr:rowOff>744840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612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676440</xdr:colOff>
      <xdr:row>0</xdr:row>
      <xdr:rowOff>730800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10740960" y="33480"/>
          <a:ext cx="1468440" cy="697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2436120</xdr:colOff>
      <xdr:row>0</xdr:row>
      <xdr:rowOff>744840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612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676440</xdr:colOff>
      <xdr:row>0</xdr:row>
      <xdr:rowOff>764640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10740960" y="67320"/>
          <a:ext cx="1468440" cy="697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2436120</xdr:colOff>
      <xdr:row>0</xdr:row>
      <xdr:rowOff>744840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612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665280</xdr:colOff>
      <xdr:row>0</xdr:row>
      <xdr:rowOff>742320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10729800" y="45000"/>
          <a:ext cx="1468440" cy="697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2436120</xdr:colOff>
      <xdr:row>0</xdr:row>
      <xdr:rowOff>744840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612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665280</xdr:colOff>
      <xdr:row>0</xdr:row>
      <xdr:rowOff>719640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10729800" y="22320"/>
          <a:ext cx="1468440" cy="6973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E4" colorId="64" zoomScale="110" zoomScaleNormal="110" zoomScalePageLayoutView="100" workbookViewId="0">
      <selection pane="topLeft" activeCell="N16" activeCellId="0" sqref="N16"/>
    </sheetView>
  </sheetViews>
  <sheetFormatPr defaultColWidth="11.437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4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4"/>
    <col collapsed="false" customWidth="false" hidden="false" outlineLevel="0" max="1024" min="13" style="1" width="11.45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4</v>
      </c>
      <c r="I8" s="12" t="s">
        <v>9</v>
      </c>
      <c r="J8" s="12"/>
      <c r="K8" s="12"/>
      <c r="L8" s="13" t="s">
        <v>10</v>
      </c>
      <c r="M8" s="13"/>
      <c r="N8" s="13"/>
    </row>
    <row r="10" customFormat="false" ht="14.2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4"/>
      <c r="C11" s="14"/>
      <c r="E11" s="14"/>
      <c r="F11" s="14"/>
      <c r="G11" s="14"/>
      <c r="H11" s="14"/>
      <c r="I11" s="14"/>
      <c r="J11" s="14"/>
      <c r="K11" s="14"/>
    </row>
    <row r="12" customFormat="false" ht="12.75" hidden="false" customHeight="true" outlineLevel="0" collapsed="false">
      <c r="A12" s="15" t="s">
        <v>13</v>
      </c>
      <c r="B12" s="16" t="s">
        <v>14</v>
      </c>
      <c r="C12" s="16" t="s">
        <v>15</v>
      </c>
      <c r="D12" s="17" t="s">
        <v>16</v>
      </c>
      <c r="E12" s="17" t="s">
        <v>17</v>
      </c>
      <c r="F12" s="17" t="s">
        <v>18</v>
      </c>
      <c r="G12" s="17"/>
      <c r="H12" s="17" t="s">
        <v>19</v>
      </c>
      <c r="I12" s="17" t="s">
        <v>20</v>
      </c>
      <c r="J12" s="17" t="s">
        <v>21</v>
      </c>
      <c r="K12" s="17" t="s">
        <v>22</v>
      </c>
      <c r="L12" s="17" t="s">
        <v>23</v>
      </c>
      <c r="M12" s="17" t="s">
        <v>24</v>
      </c>
      <c r="N12" s="18" t="s">
        <v>25</v>
      </c>
    </row>
    <row r="13" customFormat="false" ht="14.25" hidden="false" customHeight="false" outlineLevel="0" collapsed="false">
      <c r="A13" s="15"/>
      <c r="B13" s="16"/>
      <c r="C13" s="16"/>
      <c r="D13" s="17"/>
      <c r="E13" s="17"/>
      <c r="F13" s="19" t="s">
        <v>26</v>
      </c>
      <c r="G13" s="19" t="s">
        <v>27</v>
      </c>
      <c r="H13" s="17"/>
      <c r="I13" s="17"/>
      <c r="J13" s="17"/>
      <c r="K13" s="17"/>
      <c r="L13" s="17"/>
      <c r="M13" s="17"/>
      <c r="N13" s="18"/>
    </row>
    <row r="14" s="24" customFormat="true" ht="12.85" hidden="false" customHeight="false" outlineLevel="0" collapsed="false">
      <c r="A14" s="20" t="s">
        <v>28</v>
      </c>
      <c r="B14" s="21" t="s">
        <v>25</v>
      </c>
      <c r="C14" s="21" t="s">
        <v>29</v>
      </c>
      <c r="D14" s="21" t="s">
        <v>30</v>
      </c>
      <c r="E14" s="21" t="n">
        <v>29</v>
      </c>
      <c r="F14" s="21" t="n">
        <v>24</v>
      </c>
      <c r="G14" s="21"/>
      <c r="H14" s="22"/>
      <c r="I14" s="21" t="n">
        <f aca="false">(E14-SUM(F14:G14))-K14</f>
        <v>5</v>
      </c>
      <c r="J14" s="22"/>
      <c r="K14" s="21" t="n">
        <v>0</v>
      </c>
      <c r="L14" s="22" t="n">
        <f aca="false">K14/E14</f>
        <v>0</v>
      </c>
      <c r="M14" s="21" t="n">
        <v>67</v>
      </c>
      <c r="N14" s="23" t="n">
        <v>0.83</v>
      </c>
    </row>
    <row r="15" s="24" customFormat="true" ht="12.85" hidden="false" customHeight="false" outlineLevel="0" collapsed="false">
      <c r="A15" s="20" t="s">
        <v>31</v>
      </c>
      <c r="B15" s="21" t="s">
        <v>25</v>
      </c>
      <c r="C15" s="21" t="s">
        <v>32</v>
      </c>
      <c r="D15" s="21" t="s">
        <v>30</v>
      </c>
      <c r="E15" s="21" t="n">
        <v>22</v>
      </c>
      <c r="F15" s="21" t="n">
        <v>18</v>
      </c>
      <c r="G15" s="21"/>
      <c r="H15" s="22"/>
      <c r="I15" s="21" t="n">
        <f aca="false">(E15-SUM(F15:G15))-K15</f>
        <v>4</v>
      </c>
      <c r="J15" s="22"/>
      <c r="K15" s="21" t="n">
        <v>0</v>
      </c>
      <c r="L15" s="22" t="n">
        <f aca="false">K15/E15</f>
        <v>0</v>
      </c>
      <c r="M15" s="21" t="n">
        <v>86</v>
      </c>
      <c r="N15" s="23" t="n">
        <v>0.82</v>
      </c>
    </row>
    <row r="16" s="24" customFormat="true" ht="12.85" hidden="false" customHeight="false" outlineLevel="0" collapsed="false">
      <c r="A16" s="20" t="s">
        <v>33</v>
      </c>
      <c r="B16" s="21" t="s">
        <v>25</v>
      </c>
      <c r="C16" s="21" t="s">
        <v>34</v>
      </c>
      <c r="D16" s="21" t="s">
        <v>30</v>
      </c>
      <c r="E16" s="21" t="n">
        <v>7</v>
      </c>
      <c r="F16" s="21" t="n">
        <v>6</v>
      </c>
      <c r="G16" s="21"/>
      <c r="H16" s="22"/>
      <c r="I16" s="21" t="n">
        <f aca="false">(E16-SUM(F16:G16))-K16</f>
        <v>1</v>
      </c>
      <c r="J16" s="22"/>
      <c r="K16" s="21" t="n">
        <v>0</v>
      </c>
      <c r="L16" s="22" t="n">
        <f aca="false">K16/E16</f>
        <v>0</v>
      </c>
      <c r="M16" s="21" t="n">
        <v>81</v>
      </c>
      <c r="N16" s="23" t="n">
        <v>0.71</v>
      </c>
    </row>
    <row r="17" s="24" customFormat="true" ht="12.85" hidden="false" customHeight="false" outlineLevel="0" collapsed="false">
      <c r="A17" s="20" t="s">
        <v>35</v>
      </c>
      <c r="B17" s="21" t="s">
        <v>25</v>
      </c>
      <c r="C17" s="21" t="s">
        <v>36</v>
      </c>
      <c r="D17" s="21" t="s">
        <v>37</v>
      </c>
      <c r="E17" s="21" t="n">
        <v>22</v>
      </c>
      <c r="F17" s="21" t="n">
        <v>17</v>
      </c>
      <c r="G17" s="21"/>
      <c r="H17" s="22"/>
      <c r="I17" s="21" t="n">
        <f aca="false">(E17-SUM(F17:G17))-K17</f>
        <v>5</v>
      </c>
      <c r="J17" s="22"/>
      <c r="K17" s="21" t="n">
        <v>0</v>
      </c>
      <c r="L17" s="22" t="n">
        <f aca="false">K17/E17</f>
        <v>0</v>
      </c>
      <c r="M17" s="21" t="n">
        <v>66</v>
      </c>
      <c r="N17" s="23" t="n">
        <v>0.77</v>
      </c>
    </row>
    <row r="18" s="24" customFormat="true" ht="12.8" hidden="false" customHeight="false" outlineLevel="0" collapsed="false">
      <c r="A18" s="20"/>
      <c r="B18" s="21"/>
      <c r="C18" s="21"/>
      <c r="D18" s="21"/>
      <c r="E18" s="21"/>
      <c r="F18" s="21"/>
      <c r="G18" s="21"/>
      <c r="H18" s="22"/>
      <c r="I18" s="21"/>
      <c r="J18" s="22"/>
      <c r="K18" s="21"/>
      <c r="L18" s="22"/>
      <c r="M18" s="21"/>
      <c r="N18" s="23"/>
    </row>
    <row r="19" s="24" customFormat="true" ht="12.8" hidden="false" customHeight="false" outlineLevel="0" collapsed="false">
      <c r="A19" s="20"/>
      <c r="B19" s="21"/>
      <c r="C19" s="21"/>
      <c r="D19" s="21"/>
      <c r="E19" s="21"/>
      <c r="F19" s="21"/>
      <c r="G19" s="21"/>
      <c r="H19" s="22"/>
      <c r="I19" s="21"/>
      <c r="J19" s="22"/>
      <c r="K19" s="21"/>
      <c r="L19" s="22"/>
      <c r="N19" s="23"/>
    </row>
    <row r="20" s="24" customFormat="true" ht="12.8" hidden="false" customHeight="false" outlineLevel="0" collapsed="false">
      <c r="A20" s="20"/>
      <c r="B20" s="21"/>
      <c r="C20" s="21"/>
      <c r="D20" s="21"/>
      <c r="E20" s="21"/>
      <c r="F20" s="21"/>
      <c r="G20" s="21"/>
      <c r="H20" s="22"/>
      <c r="I20" s="21"/>
      <c r="J20" s="22"/>
      <c r="K20" s="21"/>
      <c r="L20" s="22"/>
      <c r="M20" s="21"/>
      <c r="N20" s="23"/>
    </row>
    <row r="21" s="24" customFormat="true" ht="12.8" hidden="false" customHeight="false" outlineLevel="0" collapsed="false">
      <c r="A21" s="20"/>
      <c r="B21" s="21"/>
      <c r="C21" s="21"/>
      <c r="D21" s="21"/>
      <c r="E21" s="21"/>
      <c r="F21" s="21"/>
      <c r="G21" s="21"/>
      <c r="H21" s="22"/>
      <c r="I21" s="21"/>
      <c r="J21" s="22"/>
      <c r="K21" s="21"/>
      <c r="L21" s="22"/>
      <c r="M21" s="21"/>
      <c r="N21" s="23"/>
    </row>
    <row r="22" s="24" customFormat="true" ht="12.8" hidden="false" customHeight="false" outlineLevel="0" collapsed="false">
      <c r="A22" s="20"/>
      <c r="B22" s="21"/>
      <c r="C22" s="21"/>
      <c r="D22" s="21"/>
      <c r="E22" s="21"/>
      <c r="F22" s="21"/>
      <c r="G22" s="21"/>
      <c r="H22" s="22"/>
      <c r="I22" s="21"/>
      <c r="J22" s="22"/>
      <c r="K22" s="21"/>
      <c r="L22" s="22"/>
      <c r="M22" s="21"/>
      <c r="N22" s="23"/>
    </row>
    <row r="23" s="24" customFormat="true" ht="12.8" hidden="false" customHeight="false" outlineLevel="0" collapsed="false">
      <c r="A23" s="20"/>
      <c r="B23" s="21"/>
      <c r="C23" s="21"/>
      <c r="D23" s="21"/>
      <c r="E23" s="21"/>
      <c r="F23" s="21"/>
      <c r="G23" s="21"/>
      <c r="H23" s="22"/>
      <c r="I23" s="21"/>
      <c r="J23" s="22"/>
      <c r="K23" s="21"/>
      <c r="L23" s="22"/>
      <c r="M23" s="21"/>
      <c r="N23" s="23"/>
    </row>
    <row r="24" s="24" customFormat="true" ht="12.8" hidden="false" customHeight="false" outlineLevel="0" collapsed="false">
      <c r="A24" s="20"/>
      <c r="B24" s="21"/>
      <c r="C24" s="21"/>
      <c r="D24" s="21"/>
      <c r="E24" s="21"/>
      <c r="F24" s="21"/>
      <c r="G24" s="21"/>
      <c r="H24" s="22"/>
      <c r="I24" s="21"/>
      <c r="J24" s="22"/>
      <c r="K24" s="21"/>
      <c r="L24" s="22"/>
      <c r="M24" s="21"/>
      <c r="N24" s="23"/>
    </row>
    <row r="25" s="24" customFormat="true" ht="12.8" hidden="false" customHeight="false" outlineLevel="0" collapsed="false">
      <c r="A25" s="20"/>
      <c r="B25" s="21"/>
      <c r="C25" s="21"/>
      <c r="D25" s="21"/>
      <c r="E25" s="21"/>
      <c r="F25" s="21"/>
      <c r="G25" s="21"/>
      <c r="H25" s="22"/>
      <c r="I25" s="21"/>
      <c r="J25" s="22"/>
      <c r="K25" s="21"/>
      <c r="L25" s="22"/>
      <c r="M25" s="21"/>
      <c r="N25" s="23"/>
    </row>
    <row r="26" s="24" customFormat="true" ht="12.8" hidden="false" customHeight="false" outlineLevel="0" collapsed="false">
      <c r="A26" s="20"/>
      <c r="B26" s="21"/>
      <c r="C26" s="21"/>
      <c r="D26" s="21"/>
      <c r="E26" s="21"/>
      <c r="F26" s="21"/>
      <c r="G26" s="21"/>
      <c r="H26" s="22"/>
      <c r="I26" s="21"/>
      <c r="J26" s="22"/>
      <c r="K26" s="21"/>
      <c r="L26" s="22"/>
      <c r="M26" s="21"/>
      <c r="N26" s="23"/>
    </row>
    <row r="27" s="24" customFormat="true" ht="16.5" hidden="false" customHeight="true" outlineLevel="0" collapsed="false">
      <c r="A27" s="20"/>
      <c r="B27" s="21"/>
      <c r="C27" s="21"/>
      <c r="D27" s="21"/>
      <c r="E27" s="21"/>
      <c r="F27" s="21"/>
      <c r="G27" s="21"/>
      <c r="H27" s="22"/>
      <c r="I27" s="21"/>
      <c r="J27" s="22"/>
      <c r="K27" s="21"/>
      <c r="L27" s="22"/>
      <c r="M27" s="21"/>
      <c r="N27" s="23"/>
    </row>
    <row r="28" customFormat="false" ht="14.25" hidden="false" customHeight="false" outlineLevel="0" collapsed="false">
      <c r="A28" s="25" t="s">
        <v>38</v>
      </c>
      <c r="B28" s="26" t="s">
        <v>39</v>
      </c>
      <c r="C28" s="26" t="s">
        <v>39</v>
      </c>
      <c r="D28" s="26" t="s">
        <v>39</v>
      </c>
      <c r="E28" s="26" t="n">
        <f aca="false">SUM(E14:E27)</f>
        <v>80</v>
      </c>
      <c r="F28" s="26" t="n">
        <f aca="false">SUM(F14:F27)</f>
        <v>65</v>
      </c>
      <c r="G28" s="26" t="n">
        <f aca="false">SUM(G14:G27)</f>
        <v>0</v>
      </c>
      <c r="H28" s="27"/>
      <c r="I28" s="26" t="n">
        <f aca="false">(E28-SUM(F28:G28))-K28</f>
        <v>15</v>
      </c>
      <c r="J28" s="27"/>
      <c r="K28" s="26" t="n">
        <f aca="false">SUM(K14:K27)</f>
        <v>0</v>
      </c>
      <c r="L28" s="27" t="n">
        <f aca="false">K28/E28</f>
        <v>0</v>
      </c>
      <c r="M28" s="26" t="n">
        <f aca="false">AVERAGE(M14:M27)</f>
        <v>75</v>
      </c>
      <c r="N28" s="28" t="n">
        <f aca="false">AVERAGE(N14:N27)</f>
        <v>0.7825</v>
      </c>
    </row>
    <row r="30" customFormat="false" ht="120" hidden="false" customHeight="true" outlineLevel="0" collapsed="false">
      <c r="A30" s="29" t="s">
        <v>40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4.25" hidden="false" customHeight="false" outlineLevel="0" collapsed="false">
      <c r="A32" s="30"/>
    </row>
    <row r="33" customFormat="false" ht="12.75" hidden="false" customHeight="true" outlineLevel="0" collapsed="false">
      <c r="B33" s="31" t="s">
        <v>41</v>
      </c>
      <c r="C33" s="31"/>
      <c r="D33" s="31"/>
      <c r="G33" s="4" t="s">
        <v>42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2" t="e">
        <f aca="false">#REF!</f>
        <v>#REF!</v>
      </c>
      <c r="B35" s="32"/>
      <c r="C35" s="14"/>
      <c r="E35" s="33"/>
      <c r="F35" s="33"/>
      <c r="G35" s="33"/>
      <c r="H35" s="33"/>
    </row>
    <row r="36" customFormat="false" ht="14.2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">
        <v>43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5" colorId="64" zoomScale="110" zoomScaleNormal="110" zoomScalePageLayoutView="100" workbookViewId="0">
      <selection pane="topLeft" activeCell="E7" activeCellId="0" sqref="E7"/>
    </sheetView>
  </sheetViews>
  <sheetFormatPr defaultColWidth="11.437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4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4"/>
    <col collapsed="false" customWidth="false" hidden="false" outlineLevel="0" max="1024" min="13" style="1" width="11.45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8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Febrero - Junio 2024</v>
      </c>
      <c r="M8" s="9"/>
      <c r="N8" s="9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4"/>
      <c r="C11" s="14"/>
      <c r="E11" s="14"/>
      <c r="F11" s="14"/>
      <c r="G11" s="14"/>
      <c r="H11" s="14"/>
      <c r="I11" s="14"/>
      <c r="J11" s="14"/>
      <c r="K11" s="14"/>
    </row>
    <row r="12" customFormat="false" ht="12.75" hidden="false" customHeight="true" outlineLevel="0" collapsed="false">
      <c r="A12" s="15" t="s">
        <v>13</v>
      </c>
      <c r="B12" s="16" t="s">
        <v>14</v>
      </c>
      <c r="C12" s="16" t="s">
        <v>15</v>
      </c>
      <c r="D12" s="17" t="s">
        <v>16</v>
      </c>
      <c r="E12" s="17" t="s">
        <v>17</v>
      </c>
      <c r="F12" s="17" t="s">
        <v>18</v>
      </c>
      <c r="G12" s="17"/>
      <c r="H12" s="17" t="s">
        <v>19</v>
      </c>
      <c r="I12" s="17" t="s">
        <v>20</v>
      </c>
      <c r="J12" s="17" t="s">
        <v>21</v>
      </c>
      <c r="K12" s="17" t="s">
        <v>22</v>
      </c>
      <c r="L12" s="17" t="s">
        <v>23</v>
      </c>
      <c r="M12" s="17" t="s">
        <v>24</v>
      </c>
      <c r="N12" s="18" t="s">
        <v>25</v>
      </c>
    </row>
    <row r="13" customFormat="false" ht="14.25" hidden="false" customHeight="false" outlineLevel="0" collapsed="false">
      <c r="A13" s="15"/>
      <c r="B13" s="16"/>
      <c r="C13" s="16"/>
      <c r="D13" s="17"/>
      <c r="E13" s="17"/>
      <c r="F13" s="19" t="s">
        <v>26</v>
      </c>
      <c r="G13" s="19" t="s">
        <v>27</v>
      </c>
      <c r="H13" s="17"/>
      <c r="I13" s="17"/>
      <c r="J13" s="17"/>
      <c r="K13" s="17"/>
      <c r="L13" s="17"/>
      <c r="M13" s="17"/>
      <c r="N13" s="18"/>
    </row>
    <row r="14" s="24" customFormat="true" ht="24.75" hidden="false" customHeight="false" outlineLevel="0" collapsed="false">
      <c r="A14" s="21" t="str">
        <f aca="false">'1'!A14</f>
        <v>Programación Orientada a Objetos</v>
      </c>
      <c r="B14" s="21"/>
      <c r="C14" s="21" t="str">
        <f aca="false">'1'!C14</f>
        <v>210-A</v>
      </c>
      <c r="D14" s="21" t="str">
        <f aca="false">'1'!D14</f>
        <v>IINF</v>
      </c>
      <c r="E14" s="21" t="n">
        <f aca="false">'1'!E14</f>
        <v>29</v>
      </c>
      <c r="F14" s="21"/>
      <c r="G14" s="21"/>
      <c r="H14" s="22" t="n">
        <f aca="false">F14/E14</f>
        <v>0</v>
      </c>
      <c r="I14" s="21" t="n">
        <f aca="false">(E14-SUM(F14:G14))-K14</f>
        <v>29</v>
      </c>
      <c r="J14" s="22" t="n">
        <f aca="false">I14/E14</f>
        <v>1</v>
      </c>
      <c r="K14" s="21"/>
      <c r="L14" s="22" t="n">
        <f aca="false">K14/E14</f>
        <v>0</v>
      </c>
      <c r="M14" s="21"/>
      <c r="N14" s="23"/>
    </row>
    <row r="15" s="24" customFormat="true" ht="24.75" hidden="false" customHeight="false" outlineLevel="0" collapsed="false">
      <c r="A15" s="21" t="str">
        <f aca="false">'1'!A15</f>
        <v>Administración y Organización de Datos</v>
      </c>
      <c r="B15" s="21"/>
      <c r="C15" s="21" t="str">
        <f aca="false">'1'!C15</f>
        <v>410-A</v>
      </c>
      <c r="D15" s="21" t="str">
        <f aca="false">'1'!D15</f>
        <v>IINF</v>
      </c>
      <c r="E15" s="21" t="n">
        <f aca="false">'1'!E15</f>
        <v>22</v>
      </c>
      <c r="F15" s="21"/>
      <c r="G15" s="21"/>
      <c r="H15" s="22" t="n">
        <f aca="false">F15/E15</f>
        <v>0</v>
      </c>
      <c r="I15" s="21" t="n">
        <f aca="false">(E15-SUM(F15:G15))-K15</f>
        <v>22</v>
      </c>
      <c r="J15" s="22" t="n">
        <f aca="false">I15/E15</f>
        <v>1</v>
      </c>
      <c r="K15" s="21"/>
      <c r="L15" s="22" t="n">
        <f aca="false">K15/E15</f>
        <v>0</v>
      </c>
      <c r="M15" s="21"/>
      <c r="N15" s="23"/>
    </row>
    <row r="16" s="24" customFormat="true" ht="24.75" hidden="false" customHeight="false" outlineLevel="0" collapsed="false">
      <c r="A16" s="21" t="str">
        <f aca="false">'1'!A16</f>
        <v>Tópicos de Ciencia de Datos</v>
      </c>
      <c r="B16" s="21"/>
      <c r="C16" s="21" t="str">
        <f aca="false">'1'!C16</f>
        <v>810-A</v>
      </c>
      <c r="D16" s="21" t="str">
        <f aca="false">'1'!D16</f>
        <v>IINF</v>
      </c>
      <c r="E16" s="21" t="n">
        <f aca="false">'1'!E16</f>
        <v>7</v>
      </c>
      <c r="F16" s="21"/>
      <c r="G16" s="21"/>
      <c r="H16" s="22" t="n">
        <f aca="false">F16/E16</f>
        <v>0</v>
      </c>
      <c r="I16" s="21" t="n">
        <f aca="false">(E16-SUM(F16:G16))-K16</f>
        <v>7</v>
      </c>
      <c r="J16" s="22" t="n">
        <f aca="false">I16/E16</f>
        <v>1</v>
      </c>
      <c r="K16" s="21"/>
      <c r="L16" s="22" t="n">
        <f aca="false">K16/E16</f>
        <v>0</v>
      </c>
      <c r="M16" s="21"/>
      <c r="N16" s="23"/>
    </row>
    <row r="17" s="24" customFormat="true" ht="24.75" hidden="false" customHeight="false" outlineLevel="0" collapsed="false">
      <c r="A17" s="21" t="str">
        <f aca="false">'1'!A17</f>
        <v>Software de Aplicación ejecutivo</v>
      </c>
      <c r="B17" s="21"/>
      <c r="C17" s="21" t="str">
        <f aca="false">'1'!C17</f>
        <v>207-B</v>
      </c>
      <c r="D17" s="21" t="str">
        <f aca="false">'1'!D17</f>
        <v>IGE</v>
      </c>
      <c r="E17" s="21" t="n">
        <f aca="false">'1'!E17</f>
        <v>22</v>
      </c>
      <c r="F17" s="21"/>
      <c r="G17" s="21"/>
      <c r="H17" s="22" t="n">
        <f aca="false">F17/E17</f>
        <v>0</v>
      </c>
      <c r="I17" s="21" t="n">
        <f aca="false">(E17-SUM(F17:G17))-K17</f>
        <v>22</v>
      </c>
      <c r="J17" s="22" t="n">
        <f aca="false">I17/E17</f>
        <v>1</v>
      </c>
      <c r="K17" s="21"/>
      <c r="L17" s="22" t="n">
        <f aca="false">K17/E17</f>
        <v>0</v>
      </c>
      <c r="M17" s="21"/>
      <c r="N17" s="23"/>
    </row>
    <row r="18" s="24" customFormat="true" ht="12" hidden="false" customHeight="false" outlineLevel="0" collapsed="false">
      <c r="A18" s="21" t="n">
        <f aca="false">'1'!A18</f>
        <v>0</v>
      </c>
      <c r="B18" s="21"/>
      <c r="C18" s="21" t="n">
        <f aca="false">'1'!C18</f>
        <v>0</v>
      </c>
      <c r="D18" s="21" t="n">
        <f aca="false">'1'!D18</f>
        <v>0</v>
      </c>
      <c r="E18" s="21" t="n">
        <f aca="false">'1'!E18</f>
        <v>0</v>
      </c>
      <c r="F18" s="21"/>
      <c r="G18" s="21"/>
      <c r="H18" s="22" t="e">
        <f aca="false">F18/E18</f>
        <v>#DIV/0!</v>
      </c>
      <c r="I18" s="21" t="n">
        <f aca="false">(E18-SUM(F18:G18))-K18</f>
        <v>0</v>
      </c>
      <c r="J18" s="22" t="e">
        <f aca="false">I18/E18</f>
        <v>#DIV/0!</v>
      </c>
      <c r="K18" s="21"/>
      <c r="L18" s="22" t="e">
        <f aca="false">K18/E18</f>
        <v>#DIV/0!</v>
      </c>
      <c r="M18" s="21"/>
      <c r="N18" s="23"/>
    </row>
    <row r="19" s="24" customFormat="true" ht="12" hidden="false" customHeight="false" outlineLevel="0" collapsed="false">
      <c r="A19" s="21" t="n">
        <f aca="false">'1'!A19</f>
        <v>0</v>
      </c>
      <c r="B19" s="21"/>
      <c r="C19" s="21" t="n">
        <f aca="false">'1'!C19</f>
        <v>0</v>
      </c>
      <c r="D19" s="21" t="n">
        <f aca="false">'1'!D19</f>
        <v>0</v>
      </c>
      <c r="E19" s="21" t="n">
        <f aca="false">'1'!E19</f>
        <v>0</v>
      </c>
      <c r="F19" s="21"/>
      <c r="G19" s="21"/>
      <c r="H19" s="22" t="e">
        <f aca="false">F19/E19</f>
        <v>#DIV/0!</v>
      </c>
      <c r="I19" s="21" t="n">
        <f aca="false">(E19-SUM(F19:G19))-K19</f>
        <v>0</v>
      </c>
      <c r="J19" s="22" t="e">
        <f aca="false">I19/E19</f>
        <v>#DIV/0!</v>
      </c>
      <c r="K19" s="21"/>
      <c r="L19" s="22" t="e">
        <f aca="false">K19/E19</f>
        <v>#DIV/0!</v>
      </c>
      <c r="M19" s="21"/>
      <c r="N19" s="23"/>
    </row>
    <row r="20" s="24" customFormat="true" ht="12" hidden="false" customHeight="false" outlineLevel="0" collapsed="false">
      <c r="A20" s="21" t="n">
        <f aca="false">'1'!A20</f>
        <v>0</v>
      </c>
      <c r="B20" s="21"/>
      <c r="C20" s="21" t="n">
        <f aca="false">'1'!C20</f>
        <v>0</v>
      </c>
      <c r="D20" s="21" t="n">
        <f aca="false">'1'!D20</f>
        <v>0</v>
      </c>
      <c r="E20" s="21" t="n">
        <f aca="false">'1'!E20</f>
        <v>0</v>
      </c>
      <c r="F20" s="21"/>
      <c r="G20" s="21"/>
      <c r="H20" s="22" t="e">
        <f aca="false">F20/E20</f>
        <v>#DIV/0!</v>
      </c>
      <c r="I20" s="21" t="n">
        <f aca="false">(E20-SUM(F20:G20))-K20</f>
        <v>0</v>
      </c>
      <c r="J20" s="22" t="e">
        <f aca="false">I20/E20</f>
        <v>#DIV/0!</v>
      </c>
      <c r="K20" s="21"/>
      <c r="L20" s="22" t="e">
        <f aca="false">K20/E20</f>
        <v>#DIV/0!</v>
      </c>
      <c r="M20" s="21"/>
      <c r="N20" s="23"/>
    </row>
    <row r="21" s="24" customFormat="true" ht="12" hidden="false" customHeight="false" outlineLevel="0" collapsed="false">
      <c r="A21" s="21" t="n">
        <f aca="false">'1'!A21</f>
        <v>0</v>
      </c>
      <c r="B21" s="21"/>
      <c r="C21" s="21" t="n">
        <f aca="false">'1'!C21</f>
        <v>0</v>
      </c>
      <c r="D21" s="21" t="n">
        <f aca="false">'1'!D21</f>
        <v>0</v>
      </c>
      <c r="E21" s="21" t="n">
        <f aca="false">'1'!E21</f>
        <v>0</v>
      </c>
      <c r="F21" s="21"/>
      <c r="G21" s="21"/>
      <c r="H21" s="22" t="e">
        <f aca="false">F21/E21</f>
        <v>#DIV/0!</v>
      </c>
      <c r="I21" s="21" t="n">
        <f aca="false">(E21-SUM(F21:G21))-K21</f>
        <v>0</v>
      </c>
      <c r="J21" s="22" t="e">
        <f aca="false">I21/E21</f>
        <v>#DIV/0!</v>
      </c>
      <c r="K21" s="21"/>
      <c r="L21" s="22" t="e">
        <f aca="false">K21/E21</f>
        <v>#DIV/0!</v>
      </c>
      <c r="M21" s="21"/>
      <c r="N21" s="23"/>
    </row>
    <row r="22" s="24" customFormat="true" ht="12" hidden="false" customHeight="false" outlineLevel="0" collapsed="false">
      <c r="A22" s="21" t="n">
        <f aca="false">'1'!A22</f>
        <v>0</v>
      </c>
      <c r="B22" s="21"/>
      <c r="C22" s="21" t="n">
        <f aca="false">'1'!C22</f>
        <v>0</v>
      </c>
      <c r="D22" s="21" t="n">
        <f aca="false">'1'!D22</f>
        <v>0</v>
      </c>
      <c r="E22" s="21" t="n">
        <f aca="false">'1'!E22</f>
        <v>0</v>
      </c>
      <c r="F22" s="21"/>
      <c r="G22" s="21"/>
      <c r="H22" s="22" t="e">
        <f aca="false">F22/E22</f>
        <v>#DIV/0!</v>
      </c>
      <c r="I22" s="21" t="n">
        <f aca="false">(E22-SUM(F22:G22))-K22</f>
        <v>0</v>
      </c>
      <c r="J22" s="22" t="e">
        <f aca="false">I22/E22</f>
        <v>#DIV/0!</v>
      </c>
      <c r="K22" s="21"/>
      <c r="L22" s="22" t="e">
        <f aca="false">K22/E22</f>
        <v>#DIV/0!</v>
      </c>
      <c r="M22" s="21"/>
      <c r="N22" s="23"/>
    </row>
    <row r="23" s="24" customFormat="true" ht="12" hidden="false" customHeight="false" outlineLevel="0" collapsed="false">
      <c r="A23" s="21" t="n">
        <f aca="false">'1'!A23</f>
        <v>0</v>
      </c>
      <c r="B23" s="21"/>
      <c r="C23" s="21" t="n">
        <f aca="false">'1'!C23</f>
        <v>0</v>
      </c>
      <c r="D23" s="21" t="n">
        <f aca="false">'1'!D23</f>
        <v>0</v>
      </c>
      <c r="E23" s="21" t="n">
        <f aca="false">'1'!E23</f>
        <v>0</v>
      </c>
      <c r="F23" s="21"/>
      <c r="G23" s="21"/>
      <c r="H23" s="22" t="e">
        <f aca="false">F23/E23</f>
        <v>#DIV/0!</v>
      </c>
      <c r="I23" s="21" t="n">
        <f aca="false">(E23-SUM(F23:G23))-K23</f>
        <v>0</v>
      </c>
      <c r="J23" s="22" t="e">
        <f aca="false">I23/E23</f>
        <v>#DIV/0!</v>
      </c>
      <c r="K23" s="21"/>
      <c r="L23" s="22" t="e">
        <f aca="false">K23/E23</f>
        <v>#DIV/0!</v>
      </c>
      <c r="M23" s="21"/>
      <c r="N23" s="23"/>
    </row>
    <row r="24" s="24" customFormat="true" ht="12" hidden="false" customHeight="false" outlineLevel="0" collapsed="false">
      <c r="A24" s="21" t="n">
        <f aca="false">'1'!A24</f>
        <v>0</v>
      </c>
      <c r="B24" s="21"/>
      <c r="C24" s="21" t="n">
        <f aca="false">'1'!C24</f>
        <v>0</v>
      </c>
      <c r="D24" s="21" t="n">
        <f aca="false">'1'!D24</f>
        <v>0</v>
      </c>
      <c r="E24" s="21" t="n">
        <f aca="false">'1'!E24</f>
        <v>0</v>
      </c>
      <c r="F24" s="21"/>
      <c r="G24" s="21"/>
      <c r="H24" s="22" t="e">
        <f aca="false">F24/E24</f>
        <v>#DIV/0!</v>
      </c>
      <c r="I24" s="21" t="n">
        <f aca="false">(E24-SUM(F24:G24))-K24</f>
        <v>0</v>
      </c>
      <c r="J24" s="22" t="e">
        <f aca="false">I24/E24</f>
        <v>#DIV/0!</v>
      </c>
      <c r="K24" s="21"/>
      <c r="L24" s="22" t="e">
        <f aca="false">K24/E24</f>
        <v>#DIV/0!</v>
      </c>
      <c r="M24" s="21"/>
      <c r="N24" s="23"/>
    </row>
    <row r="25" s="24" customFormat="true" ht="12" hidden="false" customHeight="false" outlineLevel="0" collapsed="false">
      <c r="A25" s="21" t="n">
        <f aca="false">'1'!A25</f>
        <v>0</v>
      </c>
      <c r="B25" s="21"/>
      <c r="C25" s="21" t="n">
        <f aca="false">'1'!C25</f>
        <v>0</v>
      </c>
      <c r="D25" s="21" t="n">
        <f aca="false">'1'!D25</f>
        <v>0</v>
      </c>
      <c r="E25" s="21" t="n">
        <f aca="false">'1'!E25</f>
        <v>0</v>
      </c>
      <c r="F25" s="21"/>
      <c r="G25" s="21"/>
      <c r="H25" s="22" t="e">
        <f aca="false">F25/E25</f>
        <v>#DIV/0!</v>
      </c>
      <c r="I25" s="21" t="n">
        <f aca="false">(E25-SUM(F25:G25))-K25</f>
        <v>0</v>
      </c>
      <c r="J25" s="22" t="e">
        <f aca="false">I25/E25</f>
        <v>#DIV/0!</v>
      </c>
      <c r="K25" s="21"/>
      <c r="L25" s="22" t="e">
        <f aca="false">K25/E25</f>
        <v>#DIV/0!</v>
      </c>
      <c r="M25" s="21"/>
      <c r="N25" s="23"/>
    </row>
    <row r="26" s="24" customFormat="true" ht="12" hidden="false" customHeight="false" outlineLevel="0" collapsed="false">
      <c r="A26" s="21" t="n">
        <f aca="false">'1'!A26</f>
        <v>0</v>
      </c>
      <c r="B26" s="21"/>
      <c r="C26" s="21" t="n">
        <f aca="false">'1'!C26</f>
        <v>0</v>
      </c>
      <c r="D26" s="21" t="n">
        <f aca="false">'1'!D26</f>
        <v>0</v>
      </c>
      <c r="E26" s="21" t="n">
        <f aca="false">'1'!E26</f>
        <v>0</v>
      </c>
      <c r="F26" s="21"/>
      <c r="G26" s="21"/>
      <c r="H26" s="22" t="e">
        <f aca="false">F26/E26</f>
        <v>#DIV/0!</v>
      </c>
      <c r="I26" s="21" t="n">
        <f aca="false">(E26-SUM(F26:G26))-K26</f>
        <v>0</v>
      </c>
      <c r="J26" s="22" t="e">
        <f aca="false">I26/E26</f>
        <v>#DIV/0!</v>
      </c>
      <c r="K26" s="21"/>
      <c r="L26" s="22" t="e">
        <f aca="false">K26/E26</f>
        <v>#DIV/0!</v>
      </c>
      <c r="M26" s="21"/>
      <c r="N26" s="23"/>
    </row>
    <row r="27" s="24" customFormat="true" ht="16.5" hidden="false" customHeight="true" outlineLevel="0" collapsed="false">
      <c r="A27" s="21" t="n">
        <f aca="false">'1'!A27</f>
        <v>0</v>
      </c>
      <c r="B27" s="21"/>
      <c r="C27" s="21" t="n">
        <f aca="false">'1'!C27</f>
        <v>0</v>
      </c>
      <c r="D27" s="21" t="n">
        <f aca="false">'1'!D27</f>
        <v>0</v>
      </c>
      <c r="E27" s="21" t="n">
        <f aca="false">'1'!E27</f>
        <v>0</v>
      </c>
      <c r="F27" s="21"/>
      <c r="G27" s="21"/>
      <c r="H27" s="22" t="e">
        <f aca="false">F27/E27</f>
        <v>#DIV/0!</v>
      </c>
      <c r="I27" s="21" t="n">
        <f aca="false">(E27-SUM(F27:G27))-K27</f>
        <v>0</v>
      </c>
      <c r="J27" s="22" t="e">
        <f aca="false">I27/E27</f>
        <v>#DIV/0!</v>
      </c>
      <c r="K27" s="21"/>
      <c r="L27" s="22" t="e">
        <f aca="false">K27/E27</f>
        <v>#DIV/0!</v>
      </c>
      <c r="M27" s="21"/>
      <c r="N27" s="23"/>
    </row>
    <row r="28" customFormat="false" ht="14.25" hidden="false" customHeight="false" outlineLevel="0" collapsed="false">
      <c r="A28" s="25" t="s">
        <v>38</v>
      </c>
      <c r="B28" s="26" t="s">
        <v>39</v>
      </c>
      <c r="C28" s="26" t="s">
        <v>39</v>
      </c>
      <c r="D28" s="26" t="s">
        <v>39</v>
      </c>
      <c r="E28" s="26" t="n">
        <f aca="false">SUM(E14:E27)</f>
        <v>80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80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40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4.25" hidden="false" customHeight="false" outlineLevel="0" collapsed="false">
      <c r="A32" s="30"/>
    </row>
    <row r="33" customFormat="false" ht="12.75" hidden="false" customHeight="true" outlineLevel="0" collapsed="false">
      <c r="B33" s="31" t="s">
        <v>41</v>
      </c>
      <c r="C33" s="31"/>
      <c r="D33" s="31"/>
      <c r="G33" s="4" t="s">
        <v>42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2" t="e">
        <f aca="false">#REF!</f>
        <v>#REF!</v>
      </c>
      <c r="B35" s="32"/>
      <c r="C35" s="14"/>
      <c r="E35" s="33"/>
      <c r="F35" s="33"/>
      <c r="G35" s="33"/>
      <c r="H35" s="33"/>
    </row>
    <row r="36" customFormat="false" ht="14.2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tr">
        <f aca="false">'1'!G37</f>
        <v>MARCOS CAGAL ORTIZ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E7" activeCellId="0" sqref="E7"/>
    </sheetView>
  </sheetViews>
  <sheetFormatPr defaultColWidth="11.437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4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4"/>
    <col collapsed="false" customWidth="false" hidden="false" outlineLevel="0" max="1024" min="13" style="1" width="11.45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Febrero - Junio 2024</v>
      </c>
      <c r="M8" s="9"/>
      <c r="N8" s="9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4"/>
      <c r="C11" s="14"/>
      <c r="E11" s="14"/>
      <c r="F11" s="14"/>
      <c r="G11" s="14"/>
      <c r="H11" s="14"/>
      <c r="I11" s="14"/>
      <c r="J11" s="14"/>
      <c r="K11" s="14"/>
    </row>
    <row r="12" customFormat="false" ht="12.75" hidden="false" customHeight="true" outlineLevel="0" collapsed="false">
      <c r="A12" s="15" t="s">
        <v>13</v>
      </c>
      <c r="B12" s="16" t="s">
        <v>14</v>
      </c>
      <c r="C12" s="16" t="s">
        <v>15</v>
      </c>
      <c r="D12" s="17" t="s">
        <v>16</v>
      </c>
      <c r="E12" s="17" t="s">
        <v>17</v>
      </c>
      <c r="F12" s="17" t="s">
        <v>18</v>
      </c>
      <c r="G12" s="17"/>
      <c r="H12" s="17" t="s">
        <v>19</v>
      </c>
      <c r="I12" s="17" t="s">
        <v>20</v>
      </c>
      <c r="J12" s="17" t="s">
        <v>21</v>
      </c>
      <c r="K12" s="17" t="s">
        <v>22</v>
      </c>
      <c r="L12" s="17" t="s">
        <v>23</v>
      </c>
      <c r="M12" s="17" t="s">
        <v>24</v>
      </c>
      <c r="N12" s="18" t="s">
        <v>25</v>
      </c>
    </row>
    <row r="13" customFormat="false" ht="14.25" hidden="false" customHeight="false" outlineLevel="0" collapsed="false">
      <c r="A13" s="15"/>
      <c r="B13" s="16"/>
      <c r="C13" s="16"/>
      <c r="D13" s="17"/>
      <c r="E13" s="17"/>
      <c r="F13" s="19" t="s">
        <v>26</v>
      </c>
      <c r="G13" s="19" t="s">
        <v>27</v>
      </c>
      <c r="H13" s="17"/>
      <c r="I13" s="17"/>
      <c r="J13" s="17"/>
      <c r="K13" s="17"/>
      <c r="L13" s="17"/>
      <c r="M13" s="17"/>
      <c r="N13" s="18"/>
    </row>
    <row r="14" s="24" customFormat="true" ht="24.75" hidden="false" customHeight="false" outlineLevel="0" collapsed="false">
      <c r="A14" s="21" t="str">
        <f aca="false">'1'!A14</f>
        <v>Programación Orientada a Objetos</v>
      </c>
      <c r="B14" s="21"/>
      <c r="C14" s="21" t="str">
        <f aca="false">'1'!C14</f>
        <v>210-A</v>
      </c>
      <c r="D14" s="21" t="str">
        <f aca="false">'1'!D14</f>
        <v>IINF</v>
      </c>
      <c r="E14" s="21" t="n">
        <f aca="false">'1'!E14</f>
        <v>29</v>
      </c>
      <c r="F14" s="21"/>
      <c r="G14" s="21"/>
      <c r="H14" s="22" t="n">
        <f aca="false">F14/E14</f>
        <v>0</v>
      </c>
      <c r="I14" s="21" t="n">
        <f aca="false">(E14-SUM(F14:G14))-K14</f>
        <v>29</v>
      </c>
      <c r="J14" s="22" t="n">
        <f aca="false">I14/E14</f>
        <v>1</v>
      </c>
      <c r="K14" s="21"/>
      <c r="L14" s="22" t="n">
        <f aca="false">K14/E14</f>
        <v>0</v>
      </c>
      <c r="M14" s="21"/>
      <c r="N14" s="23"/>
    </row>
    <row r="15" s="24" customFormat="true" ht="24.75" hidden="false" customHeight="false" outlineLevel="0" collapsed="false">
      <c r="A15" s="21" t="str">
        <f aca="false">'1'!A15</f>
        <v>Administración y Organización de Datos</v>
      </c>
      <c r="B15" s="21"/>
      <c r="C15" s="21" t="str">
        <f aca="false">'1'!C15</f>
        <v>410-A</v>
      </c>
      <c r="D15" s="21" t="str">
        <f aca="false">'1'!D15</f>
        <v>IINF</v>
      </c>
      <c r="E15" s="21" t="n">
        <f aca="false">'1'!E15</f>
        <v>22</v>
      </c>
      <c r="F15" s="21"/>
      <c r="G15" s="21"/>
      <c r="H15" s="22" t="n">
        <f aca="false">F15/E15</f>
        <v>0</v>
      </c>
      <c r="I15" s="21" t="n">
        <f aca="false">(E15-SUM(F15:G15))-K15</f>
        <v>22</v>
      </c>
      <c r="J15" s="22" t="n">
        <f aca="false">I15/E15</f>
        <v>1</v>
      </c>
      <c r="K15" s="21"/>
      <c r="L15" s="22" t="n">
        <f aca="false">K15/E15</f>
        <v>0</v>
      </c>
      <c r="M15" s="21"/>
      <c r="N15" s="23"/>
    </row>
    <row r="16" s="24" customFormat="true" ht="24.75" hidden="false" customHeight="false" outlineLevel="0" collapsed="false">
      <c r="A16" s="21" t="str">
        <f aca="false">'1'!A16</f>
        <v>Tópicos de Ciencia de Datos</v>
      </c>
      <c r="B16" s="21"/>
      <c r="C16" s="21" t="str">
        <f aca="false">'1'!C16</f>
        <v>810-A</v>
      </c>
      <c r="D16" s="21" t="str">
        <f aca="false">'1'!D16</f>
        <v>IINF</v>
      </c>
      <c r="E16" s="21" t="n">
        <f aca="false">'1'!E16</f>
        <v>7</v>
      </c>
      <c r="F16" s="21"/>
      <c r="G16" s="21"/>
      <c r="H16" s="22" t="n">
        <f aca="false">F16/E16</f>
        <v>0</v>
      </c>
      <c r="I16" s="21" t="n">
        <f aca="false">(E16-SUM(F16:G16))-K16</f>
        <v>7</v>
      </c>
      <c r="J16" s="22" t="n">
        <f aca="false">I16/E16</f>
        <v>1</v>
      </c>
      <c r="K16" s="21"/>
      <c r="L16" s="22" t="n">
        <f aca="false">K16/E16</f>
        <v>0</v>
      </c>
      <c r="M16" s="21"/>
      <c r="N16" s="23"/>
    </row>
    <row r="17" s="24" customFormat="true" ht="24.75" hidden="false" customHeight="false" outlineLevel="0" collapsed="false">
      <c r="A17" s="21" t="str">
        <f aca="false">'1'!A17</f>
        <v>Software de Aplicación ejecutivo</v>
      </c>
      <c r="B17" s="21"/>
      <c r="C17" s="21" t="str">
        <f aca="false">'1'!C17</f>
        <v>207-B</v>
      </c>
      <c r="D17" s="21" t="str">
        <f aca="false">'1'!D17</f>
        <v>IGE</v>
      </c>
      <c r="E17" s="21" t="n">
        <f aca="false">'1'!E17</f>
        <v>22</v>
      </c>
      <c r="F17" s="21"/>
      <c r="G17" s="21"/>
      <c r="H17" s="22" t="n">
        <f aca="false">F17/E17</f>
        <v>0</v>
      </c>
      <c r="I17" s="21" t="n">
        <f aca="false">(E17-SUM(F17:G17))-K17</f>
        <v>22</v>
      </c>
      <c r="J17" s="22" t="n">
        <f aca="false">I17/E17</f>
        <v>1</v>
      </c>
      <c r="K17" s="21"/>
      <c r="L17" s="22" t="n">
        <f aca="false">K17/E17</f>
        <v>0</v>
      </c>
      <c r="M17" s="21"/>
      <c r="N17" s="23"/>
    </row>
    <row r="18" s="24" customFormat="true" ht="12" hidden="false" customHeight="false" outlineLevel="0" collapsed="false">
      <c r="A18" s="21" t="n">
        <f aca="false">'1'!A18</f>
        <v>0</v>
      </c>
      <c r="B18" s="21"/>
      <c r="C18" s="21" t="n">
        <f aca="false">'1'!C18</f>
        <v>0</v>
      </c>
      <c r="D18" s="21" t="n">
        <f aca="false">'1'!D18</f>
        <v>0</v>
      </c>
      <c r="E18" s="21" t="n">
        <f aca="false">'1'!E18</f>
        <v>0</v>
      </c>
      <c r="F18" s="21"/>
      <c r="G18" s="21"/>
      <c r="H18" s="22" t="e">
        <f aca="false">F18/E18</f>
        <v>#DIV/0!</v>
      </c>
      <c r="I18" s="21" t="n">
        <f aca="false">(E18-SUM(F18:G18))-K18</f>
        <v>0</v>
      </c>
      <c r="J18" s="22" t="e">
        <f aca="false">I18/E18</f>
        <v>#DIV/0!</v>
      </c>
      <c r="K18" s="21"/>
      <c r="L18" s="22" t="e">
        <f aca="false">K18/E18</f>
        <v>#DIV/0!</v>
      </c>
      <c r="M18" s="21"/>
      <c r="N18" s="23"/>
    </row>
    <row r="19" s="24" customFormat="true" ht="12" hidden="false" customHeight="false" outlineLevel="0" collapsed="false">
      <c r="A19" s="21" t="n">
        <f aca="false">'1'!A19</f>
        <v>0</v>
      </c>
      <c r="B19" s="21"/>
      <c r="C19" s="21" t="n">
        <f aca="false">'1'!C19</f>
        <v>0</v>
      </c>
      <c r="D19" s="21" t="n">
        <f aca="false">'1'!D19</f>
        <v>0</v>
      </c>
      <c r="E19" s="21" t="n">
        <f aca="false">'1'!E19</f>
        <v>0</v>
      </c>
      <c r="F19" s="21"/>
      <c r="G19" s="21"/>
      <c r="H19" s="22" t="e">
        <f aca="false">F19/E19</f>
        <v>#DIV/0!</v>
      </c>
      <c r="I19" s="21" t="n">
        <f aca="false">(E19-SUM(F19:G19))-K19</f>
        <v>0</v>
      </c>
      <c r="J19" s="22" t="e">
        <f aca="false">I19/E19</f>
        <v>#DIV/0!</v>
      </c>
      <c r="K19" s="21"/>
      <c r="L19" s="22" t="e">
        <f aca="false">K19/E19</f>
        <v>#DIV/0!</v>
      </c>
      <c r="M19" s="21"/>
      <c r="N19" s="23"/>
    </row>
    <row r="20" s="24" customFormat="true" ht="12" hidden="false" customHeight="false" outlineLevel="0" collapsed="false">
      <c r="A20" s="21" t="n">
        <f aca="false">'1'!A20</f>
        <v>0</v>
      </c>
      <c r="B20" s="21"/>
      <c r="C20" s="21" t="n">
        <f aca="false">'1'!C20</f>
        <v>0</v>
      </c>
      <c r="D20" s="21" t="n">
        <f aca="false">'1'!D20</f>
        <v>0</v>
      </c>
      <c r="E20" s="21" t="n">
        <f aca="false">'1'!E20</f>
        <v>0</v>
      </c>
      <c r="F20" s="21"/>
      <c r="G20" s="21"/>
      <c r="H20" s="22" t="e">
        <f aca="false">F20/E20</f>
        <v>#DIV/0!</v>
      </c>
      <c r="I20" s="21" t="n">
        <f aca="false">(E20-SUM(F20:G20))-K20</f>
        <v>0</v>
      </c>
      <c r="J20" s="22" t="e">
        <f aca="false">I20/E20</f>
        <v>#DIV/0!</v>
      </c>
      <c r="K20" s="21"/>
      <c r="L20" s="22" t="e">
        <f aca="false">K20/E20</f>
        <v>#DIV/0!</v>
      </c>
      <c r="M20" s="21"/>
      <c r="N20" s="23"/>
    </row>
    <row r="21" s="24" customFormat="true" ht="12" hidden="false" customHeight="false" outlineLevel="0" collapsed="false">
      <c r="A21" s="21" t="n">
        <f aca="false">'1'!A21</f>
        <v>0</v>
      </c>
      <c r="B21" s="21"/>
      <c r="C21" s="21" t="n">
        <f aca="false">'1'!C21</f>
        <v>0</v>
      </c>
      <c r="D21" s="21" t="n">
        <f aca="false">'1'!D21</f>
        <v>0</v>
      </c>
      <c r="E21" s="21" t="n">
        <f aca="false">'1'!E21</f>
        <v>0</v>
      </c>
      <c r="F21" s="21"/>
      <c r="G21" s="21"/>
      <c r="H21" s="22" t="e">
        <f aca="false">F21/E21</f>
        <v>#DIV/0!</v>
      </c>
      <c r="I21" s="21" t="n">
        <f aca="false">(E21-SUM(F21:G21))-K21</f>
        <v>0</v>
      </c>
      <c r="J21" s="22" t="e">
        <f aca="false">I21/E21</f>
        <v>#DIV/0!</v>
      </c>
      <c r="K21" s="21"/>
      <c r="L21" s="22" t="e">
        <f aca="false">K21/E21</f>
        <v>#DIV/0!</v>
      </c>
      <c r="M21" s="21"/>
      <c r="N21" s="23"/>
    </row>
    <row r="22" s="24" customFormat="true" ht="12" hidden="false" customHeight="false" outlineLevel="0" collapsed="false">
      <c r="A22" s="21" t="n">
        <f aca="false">'1'!A22</f>
        <v>0</v>
      </c>
      <c r="B22" s="21"/>
      <c r="C22" s="21" t="n">
        <f aca="false">'1'!C22</f>
        <v>0</v>
      </c>
      <c r="D22" s="21" t="n">
        <f aca="false">'1'!D22</f>
        <v>0</v>
      </c>
      <c r="E22" s="21" t="n">
        <f aca="false">'1'!E22</f>
        <v>0</v>
      </c>
      <c r="F22" s="21"/>
      <c r="G22" s="21"/>
      <c r="H22" s="22" t="e">
        <f aca="false">F22/E22</f>
        <v>#DIV/0!</v>
      </c>
      <c r="I22" s="21" t="n">
        <f aca="false">(E22-SUM(F22:G22))-K22</f>
        <v>0</v>
      </c>
      <c r="J22" s="22" t="e">
        <f aca="false">I22/E22</f>
        <v>#DIV/0!</v>
      </c>
      <c r="K22" s="21"/>
      <c r="L22" s="22" t="e">
        <f aca="false">K22/E22</f>
        <v>#DIV/0!</v>
      </c>
      <c r="M22" s="21"/>
      <c r="N22" s="23"/>
    </row>
    <row r="23" s="24" customFormat="true" ht="12" hidden="false" customHeight="false" outlineLevel="0" collapsed="false">
      <c r="A23" s="21" t="n">
        <f aca="false">'1'!A23</f>
        <v>0</v>
      </c>
      <c r="B23" s="21"/>
      <c r="C23" s="21" t="n">
        <f aca="false">'1'!C23</f>
        <v>0</v>
      </c>
      <c r="D23" s="21" t="n">
        <f aca="false">'1'!D23</f>
        <v>0</v>
      </c>
      <c r="E23" s="21" t="n">
        <f aca="false">'1'!E23</f>
        <v>0</v>
      </c>
      <c r="F23" s="21"/>
      <c r="G23" s="21"/>
      <c r="H23" s="22" t="e">
        <f aca="false">F23/E23</f>
        <v>#DIV/0!</v>
      </c>
      <c r="I23" s="21" t="n">
        <f aca="false">(E23-SUM(F23:G23))-K23</f>
        <v>0</v>
      </c>
      <c r="J23" s="22" t="e">
        <f aca="false">I23/E23</f>
        <v>#DIV/0!</v>
      </c>
      <c r="K23" s="21"/>
      <c r="L23" s="22" t="e">
        <f aca="false">K23/E23</f>
        <v>#DIV/0!</v>
      </c>
      <c r="M23" s="21"/>
      <c r="N23" s="23"/>
    </row>
    <row r="24" s="24" customFormat="true" ht="12" hidden="false" customHeight="false" outlineLevel="0" collapsed="false">
      <c r="A24" s="21" t="n">
        <f aca="false">'1'!A24</f>
        <v>0</v>
      </c>
      <c r="B24" s="21"/>
      <c r="C24" s="21" t="n">
        <f aca="false">'1'!C24</f>
        <v>0</v>
      </c>
      <c r="D24" s="21" t="n">
        <f aca="false">'1'!D24</f>
        <v>0</v>
      </c>
      <c r="E24" s="21" t="n">
        <f aca="false">'1'!E24</f>
        <v>0</v>
      </c>
      <c r="F24" s="21"/>
      <c r="G24" s="21"/>
      <c r="H24" s="22" t="e">
        <f aca="false">F24/E24</f>
        <v>#DIV/0!</v>
      </c>
      <c r="I24" s="21" t="n">
        <f aca="false">(E24-SUM(F24:G24))-K24</f>
        <v>0</v>
      </c>
      <c r="J24" s="22" t="e">
        <f aca="false">I24/E24</f>
        <v>#DIV/0!</v>
      </c>
      <c r="K24" s="21"/>
      <c r="L24" s="22" t="e">
        <f aca="false">K24/E24</f>
        <v>#DIV/0!</v>
      </c>
      <c r="M24" s="21"/>
      <c r="N24" s="23"/>
    </row>
    <row r="25" s="24" customFormat="true" ht="12" hidden="false" customHeight="false" outlineLevel="0" collapsed="false">
      <c r="A25" s="21" t="n">
        <f aca="false">'1'!A25</f>
        <v>0</v>
      </c>
      <c r="B25" s="21"/>
      <c r="C25" s="21" t="n">
        <f aca="false">'1'!C25</f>
        <v>0</v>
      </c>
      <c r="D25" s="21" t="n">
        <f aca="false">'1'!D25</f>
        <v>0</v>
      </c>
      <c r="E25" s="21" t="n">
        <f aca="false">'1'!E25</f>
        <v>0</v>
      </c>
      <c r="F25" s="21"/>
      <c r="G25" s="21"/>
      <c r="H25" s="22" t="e">
        <f aca="false">F25/E25</f>
        <v>#DIV/0!</v>
      </c>
      <c r="I25" s="21" t="n">
        <f aca="false">(E25-SUM(F25:G25))-K25</f>
        <v>0</v>
      </c>
      <c r="J25" s="22" t="e">
        <f aca="false">I25/E25</f>
        <v>#DIV/0!</v>
      </c>
      <c r="K25" s="21"/>
      <c r="L25" s="22" t="e">
        <f aca="false">K25/E25</f>
        <v>#DIV/0!</v>
      </c>
      <c r="M25" s="21"/>
      <c r="N25" s="23"/>
    </row>
    <row r="26" s="24" customFormat="true" ht="12" hidden="false" customHeight="false" outlineLevel="0" collapsed="false">
      <c r="A26" s="21" t="n">
        <f aca="false">'1'!A26</f>
        <v>0</v>
      </c>
      <c r="B26" s="21"/>
      <c r="C26" s="21" t="n">
        <f aca="false">'1'!C26</f>
        <v>0</v>
      </c>
      <c r="D26" s="21" t="n">
        <f aca="false">'1'!D26</f>
        <v>0</v>
      </c>
      <c r="E26" s="21" t="n">
        <f aca="false">'1'!E26</f>
        <v>0</v>
      </c>
      <c r="F26" s="21"/>
      <c r="G26" s="21"/>
      <c r="H26" s="22" t="e">
        <f aca="false">F26/E26</f>
        <v>#DIV/0!</v>
      </c>
      <c r="I26" s="21" t="n">
        <f aca="false">(E26-SUM(F26:G26))-K26</f>
        <v>0</v>
      </c>
      <c r="J26" s="22" t="e">
        <f aca="false">I26/E26</f>
        <v>#DIV/0!</v>
      </c>
      <c r="K26" s="21"/>
      <c r="L26" s="22" t="e">
        <f aca="false">K26/E26</f>
        <v>#DIV/0!</v>
      </c>
      <c r="M26" s="21"/>
      <c r="N26" s="23"/>
    </row>
    <row r="27" s="24" customFormat="true" ht="16.5" hidden="false" customHeight="true" outlineLevel="0" collapsed="false">
      <c r="A27" s="21" t="n">
        <f aca="false">'1'!A27</f>
        <v>0</v>
      </c>
      <c r="B27" s="21"/>
      <c r="C27" s="21" t="n">
        <f aca="false">'1'!C27</f>
        <v>0</v>
      </c>
      <c r="D27" s="21" t="n">
        <f aca="false">'1'!D27</f>
        <v>0</v>
      </c>
      <c r="E27" s="21" t="n">
        <f aca="false">'1'!E27</f>
        <v>0</v>
      </c>
      <c r="F27" s="21"/>
      <c r="G27" s="21"/>
      <c r="H27" s="22" t="e">
        <f aca="false">F27/E27</f>
        <v>#DIV/0!</v>
      </c>
      <c r="I27" s="21" t="n">
        <f aca="false">(E27-SUM(F27:G27))-K27</f>
        <v>0</v>
      </c>
      <c r="J27" s="22" t="e">
        <f aca="false">I27/E27</f>
        <v>#DIV/0!</v>
      </c>
      <c r="K27" s="21"/>
      <c r="L27" s="22" t="e">
        <f aca="false">K27/E27</f>
        <v>#DIV/0!</v>
      </c>
      <c r="M27" s="21"/>
      <c r="N27" s="23"/>
    </row>
    <row r="28" customFormat="false" ht="14.25" hidden="false" customHeight="false" outlineLevel="0" collapsed="false">
      <c r="A28" s="25" t="s">
        <v>38</v>
      </c>
      <c r="B28" s="26" t="s">
        <v>39</v>
      </c>
      <c r="C28" s="26" t="s">
        <v>39</v>
      </c>
      <c r="D28" s="26" t="s">
        <v>39</v>
      </c>
      <c r="E28" s="26" t="n">
        <f aca="false">SUM(E14:E27)</f>
        <v>80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80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40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4.25" hidden="false" customHeight="false" outlineLevel="0" collapsed="false">
      <c r="A32" s="30"/>
    </row>
    <row r="33" customFormat="false" ht="12.75" hidden="false" customHeight="true" outlineLevel="0" collapsed="false">
      <c r="B33" s="31" t="s">
        <v>41</v>
      </c>
      <c r="C33" s="31"/>
      <c r="D33" s="31"/>
      <c r="G33" s="4" t="s">
        <v>42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2" t="e">
        <f aca="false">#REF!</f>
        <v>#REF!</v>
      </c>
      <c r="B35" s="32"/>
      <c r="C35" s="14"/>
      <c r="E35" s="33"/>
      <c r="F35" s="33"/>
      <c r="G35" s="33"/>
      <c r="H35" s="33"/>
    </row>
    <row r="36" customFormat="false" ht="14.2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tr">
        <f aca="false">'1'!G37</f>
        <v>MARCOS CAGAL ORTIZ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E7" activeCellId="0" sqref="E7"/>
    </sheetView>
  </sheetViews>
  <sheetFormatPr defaultColWidth="11.437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4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4"/>
    <col collapsed="false" customWidth="false" hidden="false" outlineLevel="0" max="1024" min="13" style="1" width="11.45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Febrero - Junio 2024</v>
      </c>
      <c r="M8" s="9"/>
      <c r="N8" s="9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4"/>
      <c r="C11" s="14"/>
      <c r="E11" s="14"/>
      <c r="F11" s="14"/>
      <c r="G11" s="14"/>
      <c r="H11" s="14"/>
      <c r="I11" s="14"/>
      <c r="J11" s="14"/>
      <c r="K11" s="14"/>
    </row>
    <row r="12" customFormat="false" ht="12.75" hidden="false" customHeight="true" outlineLevel="0" collapsed="false">
      <c r="A12" s="15" t="s">
        <v>13</v>
      </c>
      <c r="B12" s="16" t="s">
        <v>14</v>
      </c>
      <c r="C12" s="16" t="s">
        <v>15</v>
      </c>
      <c r="D12" s="17" t="s">
        <v>16</v>
      </c>
      <c r="E12" s="17" t="s">
        <v>17</v>
      </c>
      <c r="F12" s="17" t="s">
        <v>18</v>
      </c>
      <c r="G12" s="17"/>
      <c r="H12" s="17" t="s">
        <v>19</v>
      </c>
      <c r="I12" s="17" t="s">
        <v>20</v>
      </c>
      <c r="J12" s="17" t="s">
        <v>21</v>
      </c>
      <c r="K12" s="17" t="s">
        <v>22</v>
      </c>
      <c r="L12" s="17" t="s">
        <v>23</v>
      </c>
      <c r="M12" s="17" t="s">
        <v>24</v>
      </c>
      <c r="N12" s="18" t="s">
        <v>25</v>
      </c>
    </row>
    <row r="13" customFormat="false" ht="14.25" hidden="false" customHeight="false" outlineLevel="0" collapsed="false">
      <c r="A13" s="15"/>
      <c r="B13" s="16"/>
      <c r="C13" s="16"/>
      <c r="D13" s="17"/>
      <c r="E13" s="17"/>
      <c r="F13" s="19" t="s">
        <v>26</v>
      </c>
      <c r="G13" s="19" t="s">
        <v>27</v>
      </c>
      <c r="H13" s="17"/>
      <c r="I13" s="17"/>
      <c r="J13" s="17"/>
      <c r="K13" s="17"/>
      <c r="L13" s="17"/>
      <c r="M13" s="17"/>
      <c r="N13" s="18"/>
    </row>
    <row r="14" s="24" customFormat="true" ht="24.75" hidden="false" customHeight="false" outlineLevel="0" collapsed="false">
      <c r="A14" s="21" t="str">
        <f aca="false">'1'!A14</f>
        <v>Programación Orientada a Objetos</v>
      </c>
      <c r="B14" s="21"/>
      <c r="C14" s="21" t="str">
        <f aca="false">'1'!C14</f>
        <v>210-A</v>
      </c>
      <c r="D14" s="21" t="str">
        <f aca="false">'1'!D14</f>
        <v>IINF</v>
      </c>
      <c r="E14" s="21" t="n">
        <f aca="false">'1'!E14</f>
        <v>29</v>
      </c>
      <c r="F14" s="21"/>
      <c r="G14" s="21"/>
      <c r="H14" s="22" t="n">
        <f aca="false">F14/E14</f>
        <v>0</v>
      </c>
      <c r="I14" s="21" t="n">
        <f aca="false">(E14-SUM(F14:G14))-K14</f>
        <v>29</v>
      </c>
      <c r="J14" s="22" t="n">
        <f aca="false">I14/E14</f>
        <v>1</v>
      </c>
      <c r="K14" s="21"/>
      <c r="L14" s="22" t="n">
        <f aca="false">K14/E14</f>
        <v>0</v>
      </c>
      <c r="M14" s="21"/>
      <c r="N14" s="23"/>
    </row>
    <row r="15" s="24" customFormat="true" ht="24.75" hidden="false" customHeight="false" outlineLevel="0" collapsed="false">
      <c r="A15" s="21" t="str">
        <f aca="false">'1'!A15</f>
        <v>Administración y Organización de Datos</v>
      </c>
      <c r="B15" s="21"/>
      <c r="C15" s="21" t="str">
        <f aca="false">'1'!C15</f>
        <v>410-A</v>
      </c>
      <c r="D15" s="21" t="str">
        <f aca="false">'1'!D15</f>
        <v>IINF</v>
      </c>
      <c r="E15" s="21" t="n">
        <f aca="false">'1'!E15</f>
        <v>22</v>
      </c>
      <c r="F15" s="21"/>
      <c r="G15" s="21"/>
      <c r="H15" s="22" t="n">
        <f aca="false">F15/E15</f>
        <v>0</v>
      </c>
      <c r="I15" s="21" t="n">
        <f aca="false">(E15-SUM(F15:G15))-K15</f>
        <v>22</v>
      </c>
      <c r="J15" s="22" t="n">
        <f aca="false">I15/E15</f>
        <v>1</v>
      </c>
      <c r="K15" s="21"/>
      <c r="L15" s="22" t="n">
        <f aca="false">K15/E15</f>
        <v>0</v>
      </c>
      <c r="M15" s="21"/>
      <c r="N15" s="23"/>
    </row>
    <row r="16" s="24" customFormat="true" ht="24.75" hidden="false" customHeight="false" outlineLevel="0" collapsed="false">
      <c r="A16" s="21" t="str">
        <f aca="false">'1'!A16</f>
        <v>Tópicos de Ciencia de Datos</v>
      </c>
      <c r="B16" s="21"/>
      <c r="C16" s="21" t="str">
        <f aca="false">'1'!C16</f>
        <v>810-A</v>
      </c>
      <c r="D16" s="21" t="str">
        <f aca="false">'1'!D16</f>
        <v>IINF</v>
      </c>
      <c r="E16" s="21" t="n">
        <f aca="false">'1'!E16</f>
        <v>7</v>
      </c>
      <c r="F16" s="21"/>
      <c r="G16" s="21"/>
      <c r="H16" s="22" t="n">
        <f aca="false">F16/E16</f>
        <v>0</v>
      </c>
      <c r="I16" s="21" t="n">
        <f aca="false">(E16-SUM(F16:G16))-K16</f>
        <v>7</v>
      </c>
      <c r="J16" s="22" t="n">
        <f aca="false">I16/E16</f>
        <v>1</v>
      </c>
      <c r="K16" s="21"/>
      <c r="L16" s="22" t="n">
        <f aca="false">K16/E16</f>
        <v>0</v>
      </c>
      <c r="M16" s="21"/>
      <c r="N16" s="23"/>
    </row>
    <row r="17" s="24" customFormat="true" ht="24.75" hidden="false" customHeight="false" outlineLevel="0" collapsed="false">
      <c r="A17" s="21" t="str">
        <f aca="false">'1'!A17</f>
        <v>Software de Aplicación ejecutivo</v>
      </c>
      <c r="B17" s="21"/>
      <c r="C17" s="21" t="str">
        <f aca="false">'1'!C17</f>
        <v>207-B</v>
      </c>
      <c r="D17" s="21" t="str">
        <f aca="false">'1'!D17</f>
        <v>IGE</v>
      </c>
      <c r="E17" s="21" t="n">
        <f aca="false">'1'!E17</f>
        <v>22</v>
      </c>
      <c r="F17" s="21"/>
      <c r="G17" s="21"/>
      <c r="H17" s="22" t="n">
        <f aca="false">F17/E17</f>
        <v>0</v>
      </c>
      <c r="I17" s="21" t="n">
        <f aca="false">(E17-SUM(F17:G17))-K17</f>
        <v>22</v>
      </c>
      <c r="J17" s="22" t="n">
        <f aca="false">I17/E17</f>
        <v>1</v>
      </c>
      <c r="K17" s="21"/>
      <c r="L17" s="22" t="n">
        <f aca="false">K17/E17</f>
        <v>0</v>
      </c>
      <c r="M17" s="21"/>
      <c r="N17" s="23"/>
    </row>
    <row r="18" s="24" customFormat="true" ht="12" hidden="false" customHeight="false" outlineLevel="0" collapsed="false">
      <c r="A18" s="21" t="n">
        <f aca="false">'1'!A18</f>
        <v>0</v>
      </c>
      <c r="B18" s="21"/>
      <c r="C18" s="21" t="n">
        <f aca="false">'1'!C18</f>
        <v>0</v>
      </c>
      <c r="D18" s="21" t="n">
        <f aca="false">'1'!D18</f>
        <v>0</v>
      </c>
      <c r="E18" s="21" t="n">
        <f aca="false">'1'!E18</f>
        <v>0</v>
      </c>
      <c r="F18" s="21"/>
      <c r="G18" s="21"/>
      <c r="H18" s="22" t="e">
        <f aca="false">F18/E18</f>
        <v>#DIV/0!</v>
      </c>
      <c r="I18" s="21" t="n">
        <f aca="false">(E18-SUM(F18:G18))-K18</f>
        <v>0</v>
      </c>
      <c r="J18" s="22" t="e">
        <f aca="false">I18/E18</f>
        <v>#DIV/0!</v>
      </c>
      <c r="K18" s="21"/>
      <c r="L18" s="22" t="e">
        <f aca="false">K18/E18</f>
        <v>#DIV/0!</v>
      </c>
      <c r="M18" s="21"/>
      <c r="N18" s="23"/>
    </row>
    <row r="19" s="24" customFormat="true" ht="12" hidden="false" customHeight="false" outlineLevel="0" collapsed="false">
      <c r="A19" s="21" t="n">
        <f aca="false">'1'!A19</f>
        <v>0</v>
      </c>
      <c r="B19" s="21"/>
      <c r="C19" s="21" t="n">
        <f aca="false">'1'!C19</f>
        <v>0</v>
      </c>
      <c r="D19" s="21" t="n">
        <f aca="false">'1'!D19</f>
        <v>0</v>
      </c>
      <c r="E19" s="21" t="n">
        <f aca="false">'1'!E19</f>
        <v>0</v>
      </c>
      <c r="F19" s="21"/>
      <c r="G19" s="21"/>
      <c r="H19" s="22" t="e">
        <f aca="false">F19/E19</f>
        <v>#DIV/0!</v>
      </c>
      <c r="I19" s="21" t="n">
        <f aca="false">(E19-SUM(F19:G19))-K19</f>
        <v>0</v>
      </c>
      <c r="J19" s="22" t="e">
        <f aca="false">I19/E19</f>
        <v>#DIV/0!</v>
      </c>
      <c r="K19" s="21"/>
      <c r="L19" s="22" t="e">
        <f aca="false">K19/E19</f>
        <v>#DIV/0!</v>
      </c>
      <c r="M19" s="21"/>
      <c r="N19" s="23"/>
    </row>
    <row r="20" s="24" customFormat="true" ht="12" hidden="false" customHeight="false" outlineLevel="0" collapsed="false">
      <c r="A20" s="21" t="n">
        <f aca="false">'1'!A20</f>
        <v>0</v>
      </c>
      <c r="B20" s="21"/>
      <c r="C20" s="21" t="n">
        <f aca="false">'1'!C20</f>
        <v>0</v>
      </c>
      <c r="D20" s="21" t="n">
        <f aca="false">'1'!D20</f>
        <v>0</v>
      </c>
      <c r="E20" s="21" t="n">
        <f aca="false">'1'!E20</f>
        <v>0</v>
      </c>
      <c r="F20" s="21"/>
      <c r="G20" s="21"/>
      <c r="H20" s="22" t="e">
        <f aca="false">F20/E20</f>
        <v>#DIV/0!</v>
      </c>
      <c r="I20" s="21" t="n">
        <f aca="false">(E20-SUM(F20:G20))-K20</f>
        <v>0</v>
      </c>
      <c r="J20" s="22" t="e">
        <f aca="false">I20/E20</f>
        <v>#DIV/0!</v>
      </c>
      <c r="K20" s="21"/>
      <c r="L20" s="22" t="e">
        <f aca="false">K20/E20</f>
        <v>#DIV/0!</v>
      </c>
      <c r="M20" s="21"/>
      <c r="N20" s="23"/>
    </row>
    <row r="21" s="24" customFormat="true" ht="12" hidden="false" customHeight="false" outlineLevel="0" collapsed="false">
      <c r="A21" s="21" t="n">
        <f aca="false">'1'!A21</f>
        <v>0</v>
      </c>
      <c r="B21" s="21"/>
      <c r="C21" s="21" t="n">
        <f aca="false">'1'!C21</f>
        <v>0</v>
      </c>
      <c r="D21" s="21" t="n">
        <f aca="false">'1'!D21</f>
        <v>0</v>
      </c>
      <c r="E21" s="21" t="n">
        <f aca="false">'1'!E21</f>
        <v>0</v>
      </c>
      <c r="F21" s="21"/>
      <c r="G21" s="21"/>
      <c r="H21" s="22" t="e">
        <f aca="false">F21/E21</f>
        <v>#DIV/0!</v>
      </c>
      <c r="I21" s="21" t="n">
        <f aca="false">(E21-SUM(F21:G21))-K21</f>
        <v>0</v>
      </c>
      <c r="J21" s="22" t="e">
        <f aca="false">I21/E21</f>
        <v>#DIV/0!</v>
      </c>
      <c r="K21" s="21"/>
      <c r="L21" s="22" t="e">
        <f aca="false">K21/E21</f>
        <v>#DIV/0!</v>
      </c>
      <c r="M21" s="21"/>
      <c r="N21" s="23"/>
    </row>
    <row r="22" s="24" customFormat="true" ht="12" hidden="false" customHeight="false" outlineLevel="0" collapsed="false">
      <c r="A22" s="21" t="n">
        <f aca="false">'1'!A22</f>
        <v>0</v>
      </c>
      <c r="B22" s="21"/>
      <c r="C22" s="21" t="n">
        <f aca="false">'1'!C22</f>
        <v>0</v>
      </c>
      <c r="D22" s="21" t="n">
        <f aca="false">'1'!D22</f>
        <v>0</v>
      </c>
      <c r="E22" s="21" t="n">
        <f aca="false">'1'!E22</f>
        <v>0</v>
      </c>
      <c r="F22" s="21"/>
      <c r="G22" s="21"/>
      <c r="H22" s="22" t="e">
        <f aca="false">F22/E22</f>
        <v>#DIV/0!</v>
      </c>
      <c r="I22" s="21" t="n">
        <f aca="false">(E22-SUM(F22:G22))-K22</f>
        <v>0</v>
      </c>
      <c r="J22" s="22" t="e">
        <f aca="false">I22/E22</f>
        <v>#DIV/0!</v>
      </c>
      <c r="K22" s="21"/>
      <c r="L22" s="22" t="e">
        <f aca="false">K22/E22</f>
        <v>#DIV/0!</v>
      </c>
      <c r="M22" s="21"/>
      <c r="N22" s="23"/>
    </row>
    <row r="23" s="24" customFormat="true" ht="12" hidden="false" customHeight="false" outlineLevel="0" collapsed="false">
      <c r="A23" s="21" t="n">
        <f aca="false">'1'!A23</f>
        <v>0</v>
      </c>
      <c r="B23" s="21"/>
      <c r="C23" s="21" t="n">
        <f aca="false">'1'!C23</f>
        <v>0</v>
      </c>
      <c r="D23" s="21" t="n">
        <f aca="false">'1'!D23</f>
        <v>0</v>
      </c>
      <c r="E23" s="21" t="n">
        <f aca="false">'1'!E23</f>
        <v>0</v>
      </c>
      <c r="F23" s="21"/>
      <c r="G23" s="21"/>
      <c r="H23" s="22" t="e">
        <f aca="false">F23/E23</f>
        <v>#DIV/0!</v>
      </c>
      <c r="I23" s="21" t="n">
        <f aca="false">(E23-SUM(F23:G23))-K23</f>
        <v>0</v>
      </c>
      <c r="J23" s="22" t="e">
        <f aca="false">I23/E23</f>
        <v>#DIV/0!</v>
      </c>
      <c r="K23" s="21"/>
      <c r="L23" s="22" t="e">
        <f aca="false">K23/E23</f>
        <v>#DIV/0!</v>
      </c>
      <c r="M23" s="21"/>
      <c r="N23" s="23"/>
    </row>
    <row r="24" s="24" customFormat="true" ht="12" hidden="false" customHeight="false" outlineLevel="0" collapsed="false">
      <c r="A24" s="21" t="n">
        <f aca="false">'1'!A24</f>
        <v>0</v>
      </c>
      <c r="B24" s="21"/>
      <c r="C24" s="21" t="n">
        <f aca="false">'1'!C24</f>
        <v>0</v>
      </c>
      <c r="D24" s="21" t="n">
        <f aca="false">'1'!D24</f>
        <v>0</v>
      </c>
      <c r="E24" s="21" t="n">
        <f aca="false">'1'!E24</f>
        <v>0</v>
      </c>
      <c r="F24" s="21"/>
      <c r="G24" s="21"/>
      <c r="H24" s="22" t="e">
        <f aca="false">F24/E24</f>
        <v>#DIV/0!</v>
      </c>
      <c r="I24" s="21" t="n">
        <f aca="false">(E24-SUM(F24:G24))-K24</f>
        <v>0</v>
      </c>
      <c r="J24" s="22" t="e">
        <f aca="false">I24/E24</f>
        <v>#DIV/0!</v>
      </c>
      <c r="K24" s="21"/>
      <c r="L24" s="22" t="e">
        <f aca="false">K24/E24</f>
        <v>#DIV/0!</v>
      </c>
      <c r="M24" s="21"/>
      <c r="N24" s="23"/>
    </row>
    <row r="25" s="24" customFormat="true" ht="12" hidden="false" customHeight="false" outlineLevel="0" collapsed="false">
      <c r="A25" s="21" t="n">
        <f aca="false">'1'!A25</f>
        <v>0</v>
      </c>
      <c r="B25" s="21"/>
      <c r="C25" s="21" t="n">
        <f aca="false">'1'!C25</f>
        <v>0</v>
      </c>
      <c r="D25" s="21" t="n">
        <f aca="false">'1'!D25</f>
        <v>0</v>
      </c>
      <c r="E25" s="21" t="n">
        <f aca="false">'1'!E25</f>
        <v>0</v>
      </c>
      <c r="F25" s="21"/>
      <c r="G25" s="21"/>
      <c r="H25" s="22" t="e">
        <f aca="false">F25/E25</f>
        <v>#DIV/0!</v>
      </c>
      <c r="I25" s="21" t="n">
        <f aca="false">(E25-SUM(F25:G25))-K25</f>
        <v>0</v>
      </c>
      <c r="J25" s="22" t="e">
        <f aca="false">I25/E25</f>
        <v>#DIV/0!</v>
      </c>
      <c r="K25" s="21"/>
      <c r="L25" s="22" t="e">
        <f aca="false">K25/E25</f>
        <v>#DIV/0!</v>
      </c>
      <c r="M25" s="21"/>
      <c r="N25" s="23"/>
    </row>
    <row r="26" s="24" customFormat="true" ht="12" hidden="false" customHeight="false" outlineLevel="0" collapsed="false">
      <c r="A26" s="21" t="n">
        <f aca="false">'1'!A26</f>
        <v>0</v>
      </c>
      <c r="B26" s="21"/>
      <c r="C26" s="21" t="n">
        <f aca="false">'1'!C26</f>
        <v>0</v>
      </c>
      <c r="D26" s="21" t="n">
        <f aca="false">'1'!D26</f>
        <v>0</v>
      </c>
      <c r="E26" s="21" t="n">
        <f aca="false">'1'!E26</f>
        <v>0</v>
      </c>
      <c r="F26" s="21"/>
      <c r="G26" s="21"/>
      <c r="H26" s="22" t="e">
        <f aca="false">F26/E26</f>
        <v>#DIV/0!</v>
      </c>
      <c r="I26" s="21" t="n">
        <f aca="false">(E26-SUM(F26:G26))-K26</f>
        <v>0</v>
      </c>
      <c r="J26" s="22" t="e">
        <f aca="false">I26/E26</f>
        <v>#DIV/0!</v>
      </c>
      <c r="K26" s="21"/>
      <c r="L26" s="22" t="e">
        <f aca="false">K26/E26</f>
        <v>#DIV/0!</v>
      </c>
      <c r="M26" s="21"/>
      <c r="N26" s="23"/>
    </row>
    <row r="27" s="24" customFormat="true" ht="16.5" hidden="false" customHeight="true" outlineLevel="0" collapsed="false">
      <c r="A27" s="21" t="n">
        <f aca="false">'1'!A27</f>
        <v>0</v>
      </c>
      <c r="B27" s="21"/>
      <c r="C27" s="21" t="n">
        <f aca="false">'1'!C27</f>
        <v>0</v>
      </c>
      <c r="D27" s="21" t="n">
        <f aca="false">'1'!D27</f>
        <v>0</v>
      </c>
      <c r="E27" s="21" t="n">
        <f aca="false">'1'!E27</f>
        <v>0</v>
      </c>
      <c r="F27" s="21"/>
      <c r="G27" s="21"/>
      <c r="H27" s="22" t="e">
        <f aca="false">F27/E27</f>
        <v>#DIV/0!</v>
      </c>
      <c r="I27" s="21" t="n">
        <f aca="false">(E27-SUM(F27:G27))-K27</f>
        <v>0</v>
      </c>
      <c r="J27" s="22" t="e">
        <f aca="false">I27/E27</f>
        <v>#DIV/0!</v>
      </c>
      <c r="K27" s="21"/>
      <c r="L27" s="22" t="e">
        <f aca="false">K27/E27</f>
        <v>#DIV/0!</v>
      </c>
      <c r="M27" s="21"/>
      <c r="N27" s="23"/>
    </row>
    <row r="28" customFormat="false" ht="14.25" hidden="false" customHeight="false" outlineLevel="0" collapsed="false">
      <c r="A28" s="25" t="s">
        <v>38</v>
      </c>
      <c r="B28" s="26" t="s">
        <v>39</v>
      </c>
      <c r="C28" s="26" t="s">
        <v>39</v>
      </c>
      <c r="D28" s="26" t="s">
        <v>39</v>
      </c>
      <c r="E28" s="26" t="n">
        <f aca="false">SUM(E14:E27)</f>
        <v>80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80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40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4.25" hidden="false" customHeight="false" outlineLevel="0" collapsed="false">
      <c r="A32" s="30"/>
    </row>
    <row r="33" customFormat="false" ht="12.75" hidden="false" customHeight="true" outlineLevel="0" collapsed="false">
      <c r="B33" s="31" t="s">
        <v>41</v>
      </c>
      <c r="C33" s="31"/>
      <c r="D33" s="31"/>
      <c r="G33" s="4" t="s">
        <v>42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2" t="e">
        <f aca="false">#REF!</f>
        <v>#REF!</v>
      </c>
      <c r="B35" s="32"/>
      <c r="C35" s="14"/>
      <c r="E35" s="33"/>
      <c r="F35" s="33"/>
      <c r="G35" s="33"/>
      <c r="H35" s="33"/>
    </row>
    <row r="36" customFormat="false" ht="14.2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tr">
        <f aca="false">'1'!G37</f>
        <v>MARCOS CAGAL ORTIZ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D20" colorId="64" zoomScale="110" zoomScaleNormal="110" zoomScalePageLayoutView="100" workbookViewId="0">
      <selection pane="topLeft" activeCell="E7" activeCellId="0" sqref="E7"/>
    </sheetView>
  </sheetViews>
  <sheetFormatPr defaultColWidth="11.437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3" min="3" style="1" width="5.54"/>
    <col collapsed="false" customWidth="true" hidden="false" outlineLevel="0" max="4" min="4" style="1" width="21.82"/>
    <col collapsed="false" customWidth="true" hidden="false" outlineLevel="0" max="5" min="5" style="1" width="9.45"/>
    <col collapsed="false" customWidth="true" hidden="false" outlineLevel="0" max="12" min="6" style="1" width="7.54"/>
    <col collapsed="false" customWidth="false" hidden="false" outlineLevel="0" max="1024" min="13" style="1" width="11.45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4.2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4.2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4.2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4.2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4.25" hidden="false" customHeight="false" outlineLevel="0" collapsed="false">
      <c r="A6" s="5" t="s">
        <v>3</v>
      </c>
      <c r="B6" s="5"/>
      <c r="C6" s="5"/>
      <c r="D6" s="5"/>
      <c r="E6" s="6" t="str">
        <f aca="false">'1'!E6</f>
        <v>INFORMÁTICA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4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4.25" hidden="false" customHeight="false" outlineLevel="0" collapsed="false">
      <c r="A8" s="8" t="s">
        <v>5</v>
      </c>
      <c r="B8" s="9" t="s">
        <v>44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4</v>
      </c>
      <c r="I8" s="12" t="s">
        <v>9</v>
      </c>
      <c r="J8" s="12"/>
      <c r="K8" s="12"/>
      <c r="L8" s="9" t="str">
        <f aca="false">'1'!L8</f>
        <v>Febrero - Junio 2024</v>
      </c>
      <c r="M8" s="9"/>
      <c r="N8" s="9"/>
    </row>
    <row r="10" customFormat="false" ht="14.25" hidden="false" customHeight="false" outlineLevel="0" collapsed="false">
      <c r="A10" s="8" t="s">
        <v>11</v>
      </c>
      <c r="B10" s="9" t="str">
        <f aca="false">'1'!B10</f>
        <v>ROGELIO ENRIQUE TELONA TORRES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4.25" hidden="false" customHeight="false" outlineLevel="0" collapsed="false">
      <c r="B11" s="14"/>
      <c r="C11" s="14"/>
      <c r="E11" s="14"/>
      <c r="F11" s="14"/>
      <c r="G11" s="14"/>
      <c r="H11" s="14"/>
      <c r="I11" s="14"/>
      <c r="J11" s="14"/>
      <c r="K11" s="14"/>
    </row>
    <row r="12" customFormat="false" ht="12.75" hidden="false" customHeight="true" outlineLevel="0" collapsed="false">
      <c r="A12" s="15" t="s">
        <v>13</v>
      </c>
      <c r="B12" s="16" t="s">
        <v>14</v>
      </c>
      <c r="C12" s="16" t="s">
        <v>15</v>
      </c>
      <c r="D12" s="17" t="s">
        <v>16</v>
      </c>
      <c r="E12" s="17" t="s">
        <v>17</v>
      </c>
      <c r="F12" s="17" t="s">
        <v>18</v>
      </c>
      <c r="G12" s="17"/>
      <c r="H12" s="17" t="s">
        <v>19</v>
      </c>
      <c r="I12" s="17" t="s">
        <v>20</v>
      </c>
      <c r="J12" s="17" t="s">
        <v>21</v>
      </c>
      <c r="K12" s="17" t="s">
        <v>22</v>
      </c>
      <c r="L12" s="17" t="s">
        <v>23</v>
      </c>
      <c r="M12" s="17" t="s">
        <v>24</v>
      </c>
      <c r="N12" s="18" t="s">
        <v>25</v>
      </c>
    </row>
    <row r="13" customFormat="false" ht="14.25" hidden="false" customHeight="false" outlineLevel="0" collapsed="false">
      <c r="A13" s="15"/>
      <c r="B13" s="16"/>
      <c r="C13" s="16"/>
      <c r="D13" s="17"/>
      <c r="E13" s="17"/>
      <c r="F13" s="19" t="s">
        <v>26</v>
      </c>
      <c r="G13" s="19" t="s">
        <v>27</v>
      </c>
      <c r="H13" s="17"/>
      <c r="I13" s="17"/>
      <c r="J13" s="17"/>
      <c r="K13" s="17"/>
      <c r="L13" s="17"/>
      <c r="M13" s="17"/>
      <c r="N13" s="18"/>
    </row>
    <row r="14" s="24" customFormat="true" ht="24.75" hidden="false" customHeight="false" outlineLevel="0" collapsed="false">
      <c r="A14" s="21" t="str">
        <f aca="false">'1'!A14</f>
        <v>Programación Orientada a Objetos</v>
      </c>
      <c r="B14" s="21" t="s">
        <v>45</v>
      </c>
      <c r="C14" s="21" t="str">
        <f aca="false">'1'!C14</f>
        <v>210-A</v>
      </c>
      <c r="D14" s="21" t="str">
        <f aca="false">'1'!D14</f>
        <v>IINF</v>
      </c>
      <c r="E14" s="21" t="n">
        <f aca="false">'1'!E14</f>
        <v>29</v>
      </c>
      <c r="F14" s="21"/>
      <c r="G14" s="21"/>
      <c r="H14" s="22" t="n">
        <f aca="false">(F14+G14)/E14</f>
        <v>0</v>
      </c>
      <c r="I14" s="21" t="n">
        <f aca="false">(E14-SUM(F14:G14))-K14</f>
        <v>29</v>
      </c>
      <c r="J14" s="22" t="n">
        <f aca="false">I14/E14</f>
        <v>1</v>
      </c>
      <c r="K14" s="21"/>
      <c r="L14" s="22" t="n">
        <f aca="false">K14/E14</f>
        <v>0</v>
      </c>
      <c r="M14" s="21"/>
      <c r="N14" s="23"/>
    </row>
    <row r="15" s="24" customFormat="true" ht="24.75" hidden="false" customHeight="false" outlineLevel="0" collapsed="false">
      <c r="A15" s="21" t="str">
        <f aca="false">'1'!A15</f>
        <v>Administración y Organización de Datos</v>
      </c>
      <c r="B15" s="21" t="s">
        <v>45</v>
      </c>
      <c r="C15" s="21" t="str">
        <f aca="false">'1'!C15</f>
        <v>410-A</v>
      </c>
      <c r="D15" s="21" t="str">
        <f aca="false">'1'!D15</f>
        <v>IINF</v>
      </c>
      <c r="E15" s="21" t="n">
        <f aca="false">'1'!E15</f>
        <v>22</v>
      </c>
      <c r="F15" s="21"/>
      <c r="G15" s="21"/>
      <c r="H15" s="22" t="n">
        <f aca="false">F15/E15</f>
        <v>0</v>
      </c>
      <c r="I15" s="21" t="n">
        <f aca="false">(E15-SUM(F15:G15))-K15</f>
        <v>22</v>
      </c>
      <c r="J15" s="22" t="n">
        <f aca="false">I15/E15</f>
        <v>1</v>
      </c>
      <c r="K15" s="21"/>
      <c r="L15" s="22" t="n">
        <f aca="false">K15/E15</f>
        <v>0</v>
      </c>
      <c r="M15" s="21"/>
      <c r="N15" s="23"/>
    </row>
    <row r="16" s="24" customFormat="true" ht="24.75" hidden="false" customHeight="false" outlineLevel="0" collapsed="false">
      <c r="A16" s="21" t="str">
        <f aca="false">'1'!A16</f>
        <v>Tópicos de Ciencia de Datos</v>
      </c>
      <c r="B16" s="21" t="s">
        <v>45</v>
      </c>
      <c r="C16" s="21" t="str">
        <f aca="false">'1'!C16</f>
        <v>810-A</v>
      </c>
      <c r="D16" s="21" t="str">
        <f aca="false">'1'!D16</f>
        <v>IINF</v>
      </c>
      <c r="E16" s="21" t="n">
        <f aca="false">'1'!E16</f>
        <v>7</v>
      </c>
      <c r="F16" s="21"/>
      <c r="G16" s="21"/>
      <c r="H16" s="22" t="n">
        <f aca="false">F16/E16</f>
        <v>0</v>
      </c>
      <c r="I16" s="21" t="n">
        <f aca="false">(E16-SUM(F16:G16))-K16</f>
        <v>7</v>
      </c>
      <c r="J16" s="22" t="n">
        <f aca="false">I16/E16</f>
        <v>1</v>
      </c>
      <c r="K16" s="21"/>
      <c r="L16" s="22" t="n">
        <f aca="false">K16/E16</f>
        <v>0</v>
      </c>
      <c r="M16" s="21"/>
      <c r="N16" s="23"/>
    </row>
    <row r="17" s="24" customFormat="true" ht="24.75" hidden="false" customHeight="false" outlineLevel="0" collapsed="false">
      <c r="A17" s="21" t="str">
        <f aca="false">'1'!A17</f>
        <v>Software de Aplicación ejecutivo</v>
      </c>
      <c r="B17" s="21" t="s">
        <v>45</v>
      </c>
      <c r="C17" s="21" t="str">
        <f aca="false">'1'!C17</f>
        <v>207-B</v>
      </c>
      <c r="D17" s="21" t="str">
        <f aca="false">'1'!D17</f>
        <v>IGE</v>
      </c>
      <c r="E17" s="21" t="n">
        <f aca="false">'1'!E17</f>
        <v>22</v>
      </c>
      <c r="F17" s="21"/>
      <c r="G17" s="21"/>
      <c r="H17" s="22" t="n">
        <f aca="false">F17/E17</f>
        <v>0</v>
      </c>
      <c r="I17" s="21" t="n">
        <f aca="false">(E17-SUM(F17:G17))-K17</f>
        <v>22</v>
      </c>
      <c r="J17" s="22" t="n">
        <f aca="false">I17/E17</f>
        <v>1</v>
      </c>
      <c r="K17" s="21"/>
      <c r="L17" s="22" t="n">
        <f aca="false">K17/E17</f>
        <v>0</v>
      </c>
      <c r="M17" s="21"/>
      <c r="N17" s="23"/>
    </row>
    <row r="18" s="24" customFormat="true" ht="12" hidden="false" customHeight="false" outlineLevel="0" collapsed="false">
      <c r="A18" s="21" t="n">
        <f aca="false">'1'!A18</f>
        <v>0</v>
      </c>
      <c r="B18" s="21"/>
      <c r="C18" s="21" t="n">
        <f aca="false">'1'!C18</f>
        <v>0</v>
      </c>
      <c r="D18" s="21" t="n">
        <f aca="false">'1'!D18</f>
        <v>0</v>
      </c>
      <c r="E18" s="21" t="n">
        <f aca="false">'1'!E18</f>
        <v>0</v>
      </c>
      <c r="F18" s="21"/>
      <c r="G18" s="21"/>
      <c r="H18" s="22"/>
      <c r="I18" s="21" t="n">
        <f aca="false">(E18-SUM(F18:G18))-K18</f>
        <v>0</v>
      </c>
      <c r="J18" s="22"/>
      <c r="K18" s="21"/>
      <c r="L18" s="22"/>
      <c r="M18" s="21"/>
      <c r="N18" s="23"/>
    </row>
    <row r="19" s="24" customFormat="true" ht="12" hidden="false" customHeight="false" outlineLevel="0" collapsed="false">
      <c r="A19" s="21" t="n">
        <f aca="false">'1'!A19</f>
        <v>0</v>
      </c>
      <c r="B19" s="21"/>
      <c r="C19" s="21" t="n">
        <f aca="false">'1'!C19</f>
        <v>0</v>
      </c>
      <c r="D19" s="21" t="n">
        <f aca="false">'1'!D19</f>
        <v>0</v>
      </c>
      <c r="E19" s="21" t="n">
        <f aca="false">'1'!E19</f>
        <v>0</v>
      </c>
      <c r="F19" s="21"/>
      <c r="G19" s="21"/>
      <c r="H19" s="22"/>
      <c r="I19" s="21" t="n">
        <f aca="false">(E19-SUM(F19:G19))-K19</f>
        <v>0</v>
      </c>
      <c r="J19" s="22"/>
      <c r="K19" s="21"/>
      <c r="L19" s="22"/>
      <c r="M19" s="21"/>
      <c r="N19" s="23"/>
    </row>
    <row r="20" s="24" customFormat="true" ht="12" hidden="false" customHeight="false" outlineLevel="0" collapsed="false">
      <c r="A20" s="21" t="n">
        <f aca="false">'1'!A20</f>
        <v>0</v>
      </c>
      <c r="B20" s="21"/>
      <c r="C20" s="21" t="n">
        <f aca="false">'1'!C20</f>
        <v>0</v>
      </c>
      <c r="D20" s="21" t="n">
        <f aca="false">'1'!D20</f>
        <v>0</v>
      </c>
      <c r="E20" s="21" t="n">
        <f aca="false">'1'!E20</f>
        <v>0</v>
      </c>
      <c r="F20" s="21"/>
      <c r="G20" s="21"/>
      <c r="H20" s="22"/>
      <c r="I20" s="21" t="n">
        <f aca="false">(E20-SUM(F20:G20))-K20</f>
        <v>0</v>
      </c>
      <c r="J20" s="22"/>
      <c r="K20" s="21"/>
      <c r="L20" s="22"/>
      <c r="M20" s="21"/>
      <c r="N20" s="23"/>
    </row>
    <row r="21" s="24" customFormat="true" ht="12" hidden="false" customHeight="false" outlineLevel="0" collapsed="false">
      <c r="A21" s="21" t="n">
        <f aca="false">'1'!A21</f>
        <v>0</v>
      </c>
      <c r="B21" s="21"/>
      <c r="C21" s="21" t="n">
        <f aca="false">'1'!C21</f>
        <v>0</v>
      </c>
      <c r="D21" s="21" t="n">
        <f aca="false">'1'!D21</f>
        <v>0</v>
      </c>
      <c r="E21" s="21" t="n">
        <f aca="false">'1'!E21</f>
        <v>0</v>
      </c>
      <c r="F21" s="21"/>
      <c r="G21" s="21"/>
      <c r="H21" s="22"/>
      <c r="I21" s="21" t="n">
        <f aca="false">(E21-SUM(F21:G21))-K21</f>
        <v>0</v>
      </c>
      <c r="J21" s="22"/>
      <c r="K21" s="21"/>
      <c r="L21" s="22"/>
      <c r="M21" s="21"/>
      <c r="N21" s="23"/>
    </row>
    <row r="22" s="24" customFormat="true" ht="12" hidden="false" customHeight="false" outlineLevel="0" collapsed="false">
      <c r="A22" s="21" t="n">
        <f aca="false">'1'!A22</f>
        <v>0</v>
      </c>
      <c r="B22" s="21"/>
      <c r="C22" s="21" t="n">
        <f aca="false">'1'!C22</f>
        <v>0</v>
      </c>
      <c r="D22" s="21" t="n">
        <f aca="false">'1'!D22</f>
        <v>0</v>
      </c>
      <c r="E22" s="21" t="n">
        <f aca="false">'1'!E22</f>
        <v>0</v>
      </c>
      <c r="F22" s="21"/>
      <c r="G22" s="21"/>
      <c r="H22" s="22"/>
      <c r="I22" s="21" t="n">
        <f aca="false">(E22-SUM(F22:G22))-K22</f>
        <v>0</v>
      </c>
      <c r="J22" s="22"/>
      <c r="K22" s="21"/>
      <c r="L22" s="22"/>
      <c r="M22" s="21"/>
      <c r="N22" s="23"/>
    </row>
    <row r="23" s="24" customFormat="true" ht="12" hidden="false" customHeight="false" outlineLevel="0" collapsed="false">
      <c r="A23" s="21" t="n">
        <f aca="false">'1'!A23</f>
        <v>0</v>
      </c>
      <c r="B23" s="21"/>
      <c r="C23" s="21" t="n">
        <f aca="false">'1'!C23</f>
        <v>0</v>
      </c>
      <c r="D23" s="21" t="n">
        <f aca="false">'1'!D23</f>
        <v>0</v>
      </c>
      <c r="E23" s="21" t="n">
        <f aca="false">'1'!E23</f>
        <v>0</v>
      </c>
      <c r="F23" s="21"/>
      <c r="G23" s="21"/>
      <c r="H23" s="22"/>
      <c r="I23" s="21" t="n">
        <f aca="false">(E23-SUM(F23:G23))-K23</f>
        <v>0</v>
      </c>
      <c r="J23" s="22"/>
      <c r="K23" s="21"/>
      <c r="L23" s="22"/>
      <c r="M23" s="21"/>
      <c r="N23" s="23"/>
    </row>
    <row r="24" s="24" customFormat="true" ht="12" hidden="false" customHeight="false" outlineLevel="0" collapsed="false">
      <c r="A24" s="21" t="n">
        <f aca="false">'1'!A24</f>
        <v>0</v>
      </c>
      <c r="B24" s="21"/>
      <c r="C24" s="21" t="n">
        <f aca="false">'1'!C24</f>
        <v>0</v>
      </c>
      <c r="D24" s="21" t="n">
        <f aca="false">'1'!D24</f>
        <v>0</v>
      </c>
      <c r="E24" s="21" t="n">
        <f aca="false">'1'!E24</f>
        <v>0</v>
      </c>
      <c r="F24" s="21"/>
      <c r="G24" s="21"/>
      <c r="H24" s="22"/>
      <c r="I24" s="21" t="n">
        <f aca="false">(E24-SUM(F24:G24))-K24</f>
        <v>0</v>
      </c>
      <c r="J24" s="22"/>
      <c r="K24" s="21"/>
      <c r="L24" s="22"/>
      <c r="M24" s="21"/>
      <c r="N24" s="23"/>
    </row>
    <row r="25" s="24" customFormat="true" ht="12" hidden="false" customHeight="false" outlineLevel="0" collapsed="false">
      <c r="A25" s="21" t="n">
        <f aca="false">'1'!A25</f>
        <v>0</v>
      </c>
      <c r="B25" s="21"/>
      <c r="C25" s="21" t="n">
        <f aca="false">'1'!C25</f>
        <v>0</v>
      </c>
      <c r="D25" s="21" t="n">
        <f aca="false">'1'!D25</f>
        <v>0</v>
      </c>
      <c r="E25" s="21" t="n">
        <f aca="false">'1'!E25</f>
        <v>0</v>
      </c>
      <c r="F25" s="21"/>
      <c r="G25" s="21"/>
      <c r="H25" s="22"/>
      <c r="I25" s="21" t="n">
        <f aca="false">(E25-SUM(F25:G25))-K25</f>
        <v>0</v>
      </c>
      <c r="J25" s="22"/>
      <c r="K25" s="21"/>
      <c r="L25" s="22"/>
      <c r="M25" s="21"/>
      <c r="N25" s="23"/>
    </row>
    <row r="26" s="24" customFormat="true" ht="12" hidden="false" customHeight="false" outlineLevel="0" collapsed="false">
      <c r="A26" s="21" t="n">
        <f aca="false">'1'!A26</f>
        <v>0</v>
      </c>
      <c r="B26" s="21"/>
      <c r="C26" s="21" t="n">
        <f aca="false">'1'!C26</f>
        <v>0</v>
      </c>
      <c r="D26" s="21" t="n">
        <f aca="false">'1'!D26</f>
        <v>0</v>
      </c>
      <c r="E26" s="21" t="n">
        <f aca="false">'1'!E26</f>
        <v>0</v>
      </c>
      <c r="F26" s="21"/>
      <c r="G26" s="21"/>
      <c r="H26" s="22"/>
      <c r="I26" s="21" t="n">
        <f aca="false">(E26-SUM(F26:G26))-K26</f>
        <v>0</v>
      </c>
      <c r="J26" s="22"/>
      <c r="K26" s="21"/>
      <c r="L26" s="22"/>
      <c r="M26" s="21"/>
      <c r="N26" s="23"/>
    </row>
    <row r="27" s="24" customFormat="true" ht="16.5" hidden="false" customHeight="true" outlineLevel="0" collapsed="false">
      <c r="A27" s="21" t="n">
        <f aca="false">'1'!A27</f>
        <v>0</v>
      </c>
      <c r="B27" s="21"/>
      <c r="C27" s="21" t="n">
        <f aca="false">'1'!C27</f>
        <v>0</v>
      </c>
      <c r="D27" s="21" t="n">
        <f aca="false">'1'!D27</f>
        <v>0</v>
      </c>
      <c r="E27" s="21" t="n">
        <f aca="false">'1'!E27</f>
        <v>0</v>
      </c>
      <c r="F27" s="21"/>
      <c r="G27" s="21"/>
      <c r="H27" s="22"/>
      <c r="I27" s="21" t="n">
        <f aca="false">(E27-SUM(F27:G27))-K27</f>
        <v>0</v>
      </c>
      <c r="J27" s="22"/>
      <c r="K27" s="21"/>
      <c r="L27" s="22"/>
      <c r="M27" s="21"/>
      <c r="N27" s="23"/>
    </row>
    <row r="28" customFormat="false" ht="14.25" hidden="false" customHeight="false" outlineLevel="0" collapsed="false">
      <c r="A28" s="25" t="s">
        <v>38</v>
      </c>
      <c r="B28" s="26" t="s">
        <v>39</v>
      </c>
      <c r="C28" s="26" t="s">
        <v>39</v>
      </c>
      <c r="D28" s="26" t="s">
        <v>39</v>
      </c>
      <c r="E28" s="26" t="n">
        <f aca="false">SUM(E14:E27)</f>
        <v>80</v>
      </c>
      <c r="F28" s="26" t="n">
        <f aca="false">SUM(F14:F27)</f>
        <v>0</v>
      </c>
      <c r="G28" s="26" t="n">
        <f aca="false">SUM(G14:G27)</f>
        <v>0</v>
      </c>
      <c r="H28" s="27" t="n">
        <f aca="false">SUM(F28:G28)/E28</f>
        <v>0</v>
      </c>
      <c r="I28" s="26" t="n">
        <f aca="false">(E28-SUM(F28:G28))-K28</f>
        <v>80</v>
      </c>
      <c r="J28" s="27" t="n">
        <f aca="false">I28/E28</f>
        <v>1</v>
      </c>
      <c r="K28" s="26" t="n">
        <f aca="false">SUM(K14:K27)</f>
        <v>0</v>
      </c>
      <c r="L28" s="27" t="n">
        <f aca="false">K28/E28</f>
        <v>0</v>
      </c>
      <c r="M28" s="26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40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4.25" hidden="false" customHeight="false" outlineLevel="0" collapsed="false">
      <c r="A32" s="30"/>
    </row>
    <row r="33" customFormat="false" ht="12.75" hidden="false" customHeight="true" outlineLevel="0" collapsed="false">
      <c r="B33" s="31" t="s">
        <v>41</v>
      </c>
      <c r="C33" s="31"/>
      <c r="D33" s="31"/>
      <c r="G33" s="4" t="s">
        <v>42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4.25" hidden="true" customHeight="false" outlineLevel="0" collapsed="false">
      <c r="A35" s="32" t="e">
        <f aca="false">#REF!</f>
        <v>#REF!</v>
      </c>
      <c r="B35" s="32"/>
      <c r="C35" s="14"/>
      <c r="E35" s="33"/>
      <c r="F35" s="33"/>
      <c r="G35" s="33"/>
      <c r="H35" s="33"/>
    </row>
    <row r="36" customFormat="false" ht="14.25" hidden="true" customHeight="false" outlineLevel="0" collapsed="false"/>
    <row r="37" customFormat="false" ht="45" hidden="false" customHeight="true" outlineLevel="0" collapsed="false">
      <c r="B37" s="34" t="str">
        <f aca="false">B10</f>
        <v>ROGELIO ENRIQUE TELONA TORRES</v>
      </c>
      <c r="C37" s="34"/>
      <c r="D37" s="34"/>
      <c r="E37" s="35"/>
      <c r="F37" s="35"/>
      <c r="G37" s="36" t="str">
        <f aca="false">'1'!G37</f>
        <v>MARCOS CAGAL ORTIZ</v>
      </c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2024-03-06T15:22:16Z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