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 PARCIAL 1/"/>
    </mc:Choice>
  </mc:AlternateContent>
  <xr:revisionPtr revIDLastSave="2" documentId="13_ncr:1_{6CA97FD6-40CE-451A-9819-ABA0051C3912}" xr6:coauthVersionLast="47" xr6:coauthVersionMax="47" xr10:uidLastSave="{79D2D97F-BE26-436C-B517-59CC66267FCC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I17" i="10"/>
  <c r="I18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4" i="10"/>
  <c r="N25" i="10"/>
  <c r="M25" i="10"/>
  <c r="K25" i="10"/>
  <c r="F25" i="10"/>
  <c r="E25" i="10"/>
  <c r="L14" i="25" l="1"/>
  <c r="E28" i="25"/>
  <c r="L14" i="24"/>
  <c r="H14" i="24"/>
  <c r="E28" i="24"/>
  <c r="L14" i="23"/>
  <c r="H14" i="23"/>
  <c r="E28" i="23"/>
  <c r="L14" i="22"/>
  <c r="E28" i="22"/>
  <c r="L25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<sst xmlns="http://schemas.openxmlformats.org/spreadsheetml/2006/main" count="236" uniqueCount="48">
  <si>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</si>
  <si>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</si>
  <si>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</si>
  <si>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</si>
  <si>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</si>
  <si>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</si>
  <si>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</si>
  <si>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</si>
  <si>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</si>
  <si>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</si>
  <si>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</si>
  <si>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</si>
  <si>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</si>
  <si>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</si>
  <si>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</si>
  <si>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</si>
  <si>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</si>
  <si>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</si>
  <si>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</si>
  <si>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</si>
  <si>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</si>
  <si>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</si>
  <si>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</si>
  <si>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</si>
  <si>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</si>
  <si>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</si>
  <si>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</si>
  <si>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</si>
  <si>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</si>
  <si>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</si>
  <si>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</si>
  <si>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</si>
  <si>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</si>
  <si>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LA</t>
  </si>
  <si>
    <t>MA. DE LA CRUZ PORRAS ARIAS</t>
  </si>
  <si>
    <t>FEB-JUN 2024</t>
  </si>
  <si>
    <t>ADMINISTRACIÓN DEL MANTENIMIENTO</t>
  </si>
  <si>
    <t>601 A</t>
  </si>
  <si>
    <t>601 B</t>
  </si>
  <si>
    <t>INVESTIGACIÓN DE OPERACIONES I</t>
  </si>
  <si>
    <t>401 B</t>
  </si>
  <si>
    <t>401 C</t>
  </si>
  <si>
    <t>405 A</t>
  </si>
  <si>
    <t>MÉTODOS CUANTITATIVOS PARA ADMINISTRACIÓN</t>
  </si>
  <si>
    <t>FLOR ILIANA CHONTAL PELAYO</t>
  </si>
  <si>
    <t xml:space="preserve"> FLOR ILIANA CHONTAL PELAYO</t>
  </si>
  <si>
    <t>MÉTODOS CUANTITATIVOS PARA  ADMINISTRACIÓN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</si>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</sst>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="90" zoomScaleNormal="90" zoomScaleSheetLayoutView="100" workbookViewId="0">
      <selection activeCell="T19" sqref="T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5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">
        <v>36</v>
      </c>
      <c r="B14" s="9" t="s">
        <v>47</v>
      </c>
      <c r="C14" s="9" t="s">
        <v>37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.6" customHeight="1" x14ac:dyDescent="0.25">
      <c r="A15" s="21" t="s">
        <v>36</v>
      </c>
      <c r="B15" s="9" t="s">
        <v>47</v>
      </c>
      <c r="C15" s="9" t="s">
        <v>38</v>
      </c>
      <c r="D15" s="9" t="s">
        <v>32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32</v>
      </c>
      <c r="E16" s="9">
        <v>18</v>
      </c>
      <c r="F16" s="9">
        <v>13</v>
      </c>
      <c r="G16" s="9"/>
      <c r="H16" s="10"/>
      <c r="I16" s="9">
        <f t="shared" ref="I16:I18" si="0">(E16-SUM(F16:G16))-K16</f>
        <v>5</v>
      </c>
      <c r="J16" s="10"/>
      <c r="K16" s="9">
        <v>0</v>
      </c>
      <c r="L16" s="10">
        <v>0</v>
      </c>
      <c r="M16" s="9">
        <v>63</v>
      </c>
      <c r="N16" s="15">
        <v>0.72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32</v>
      </c>
      <c r="E17" s="9">
        <v>13</v>
      </c>
      <c r="F17" s="9">
        <v>13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79</v>
      </c>
      <c r="N17" s="15">
        <v>0.54</v>
      </c>
    </row>
    <row r="18" spans="1:14" s="11" customFormat="1" ht="26.4" x14ac:dyDescent="0.25">
      <c r="A18" s="21" t="s">
        <v>43</v>
      </c>
      <c r="B18" s="9" t="s">
        <v>21</v>
      </c>
      <c r="C18" s="9" t="s">
        <v>42</v>
      </c>
      <c r="D18" s="9" t="s">
        <v>33</v>
      </c>
      <c r="E18" s="9">
        <v>24</v>
      </c>
      <c r="F18" s="9">
        <v>23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84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100</v>
      </c>
      <c r="F25" s="17">
        <f>SUM(F14:F24)</f>
        <v>49</v>
      </c>
      <c r="G25" s="17"/>
      <c r="H25" s="18"/>
      <c r="I25" s="17">
        <v>6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75.333333333333329</v>
      </c>
      <c r="N25" s="19">
        <f>AVERAGE(N14:N24)</f>
        <v>0.64333333333333342</v>
      </c>
    </row>
    <row r="27" spans="1:14" ht="120" customHeight="1" x14ac:dyDescent="0.2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MA. DE LA CRUZ PORRAS ARIAS</v>
      </c>
      <c r="C34" s="23"/>
      <c r="D34" s="23"/>
      <c r="E34" s="13"/>
      <c r="F34" s="13"/>
      <c r="G34" s="23" t="s">
        <v>44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Normal="10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2024</v>
      </c>
      <c r="M8" s="29"/>
      <c r="N8" s="29"/>
    </row>
    <row r="10" spans="1:14" x14ac:dyDescent="0.25">
      <c r="A10" s="4" t="s">
        <v>8</v>
      </c>
      <c r="B10" s="29" t="str">
        <f>'1'!B10</f>
        <v>MA.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26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9" t="s">
        <v>36</v>
      </c>
      <c r="B15" s="9"/>
      <c r="C15" s="9" t="s">
        <v>38</v>
      </c>
      <c r="D15" s="9" t="s">
        <v>32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39</v>
      </c>
      <c r="B16" s="9"/>
      <c r="C16" s="9" t="s">
        <v>40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39</v>
      </c>
      <c r="B17" s="9"/>
      <c r="C17" s="9" t="s">
        <v>41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42</v>
      </c>
      <c r="D18" s="9" t="s">
        <v>33</v>
      </c>
      <c r="E18" s="9">
        <v>24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/>
      <c r="H28" s="18"/>
      <c r="I28" s="17">
        <f t="shared" ref="I28" si="1">(E28-SUM(F28:G28))-K28</f>
        <v>100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MA. DE LA CRUZ PORRAS ARIAS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Normal="100" zoomScaleSheetLayoutView="100" workbookViewId="0">
      <selection activeCell="E18" sqref="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2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2024</v>
      </c>
      <c r="M8" s="29"/>
      <c r="N8" s="29"/>
    </row>
    <row r="10" spans="1:14" x14ac:dyDescent="0.25">
      <c r="A10" s="4" t="s">
        <v>8</v>
      </c>
      <c r="B10" s="29" t="str">
        <f>'1'!B10</f>
        <v>MA.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">
        <v>36</v>
      </c>
      <c r="B15" s="9"/>
      <c r="C15" s="9" t="s">
        <v>38</v>
      </c>
      <c r="D15" s="9" t="s">
        <v>32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39</v>
      </c>
      <c r="B16" s="9"/>
      <c r="C16" s="9" t="s">
        <v>40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39</v>
      </c>
      <c r="B17" s="9"/>
      <c r="C17" s="9" t="s">
        <v>41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46</v>
      </c>
      <c r="B18" s="9"/>
      <c r="C18" s="9" t="s">
        <v>42</v>
      </c>
      <c r="D18" s="9" t="s">
        <v>33</v>
      </c>
      <c r="E18" s="9">
        <v>24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MA. DE LA CRUZ PORRAS ARIAS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2024</v>
      </c>
      <c r="M8" s="29"/>
      <c r="N8" s="29"/>
    </row>
    <row r="10" spans="1:14" x14ac:dyDescent="0.25">
      <c r="A10" s="4" t="s">
        <v>8</v>
      </c>
      <c r="B10" s="29" t="str">
        <f>'1'!B10</f>
        <v>MA.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f>'1'!E14</f>
        <v>26</v>
      </c>
      <c r="F14" s="9"/>
      <c r="G14" s="9"/>
      <c r="H14" s="10">
        <f t="shared" ref="H14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">
        <v>36</v>
      </c>
      <c r="B15" s="9"/>
      <c r="C15" s="9" t="s">
        <v>38</v>
      </c>
      <c r="D15" s="9" t="s">
        <v>32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39</v>
      </c>
      <c r="B16" s="9"/>
      <c r="C16" s="9" t="s">
        <v>40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39</v>
      </c>
      <c r="B17" s="9"/>
      <c r="C17" s="9" t="s">
        <v>41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42</v>
      </c>
      <c r="D18" s="9" t="s">
        <v>33</v>
      </c>
      <c r="E18" s="9">
        <v>24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MA. DE LA CRUZ PORRAS ARIAS</v>
      </c>
      <c r="C37" s="23"/>
      <c r="D37" s="23"/>
      <c r="E37" s="13"/>
      <c r="F37" s="13"/>
      <c r="G37" s="23" t="s">
        <v>44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S32" sqref="S3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FEB-JUN 2024</v>
      </c>
      <c r="M8" s="29"/>
      <c r="N8" s="29"/>
    </row>
    <row r="10" spans="1:14" x14ac:dyDescent="0.25">
      <c r="A10" s="4" t="s">
        <v>8</v>
      </c>
      <c r="B10" s="29" t="str">
        <f>'1'!B10</f>
        <v>MA. DE LA CRUZ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v>26</v>
      </c>
      <c r="F14" s="9"/>
      <c r="G14" s="9"/>
      <c r="H14" s="10">
        <f>(F14+G14)/E14</f>
        <v>0</v>
      </c>
      <c r="I14" s="9">
        <f t="shared" ref="I14:I28" si="0">(E14-SUM(F14:G14))-K14</f>
        <v>26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">
        <v>36</v>
      </c>
      <c r="B15" s="9"/>
      <c r="C15" s="9" t="s">
        <v>38</v>
      </c>
      <c r="D15" s="9" t="s">
        <v>32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39</v>
      </c>
      <c r="B16" s="9"/>
      <c r="C16" s="9" t="s">
        <v>40</v>
      </c>
      <c r="D16" s="9" t="s">
        <v>32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39</v>
      </c>
      <c r="B17" s="9"/>
      <c r="C17" s="9" t="s">
        <v>41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9" t="s">
        <v>43</v>
      </c>
      <c r="B18" s="9"/>
      <c r="C18" s="9" t="s">
        <v>42</v>
      </c>
      <c r="D18" s="9" t="s">
        <v>33</v>
      </c>
      <c r="E18" s="9">
        <v>24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MA. DE LA CRUZ PORRAS ARIAS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2024-03-05T01:34:19Z</dcterms:modified>
  <cp:category/>
  <cp:contentStatus/>
</cp:coreProperties>
</file>