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0" yWindow="0" windowWidth="25600" windowHeight="13660" tabRatio="50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5" l="1"/>
  <c r="E16" i="5"/>
  <c r="I16" i="5"/>
  <c r="E17" i="3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C19" i="5"/>
  <c r="A19" i="5"/>
  <c r="L17" i="5"/>
  <c r="D17" i="5"/>
  <c r="L16" i="5"/>
  <c r="D16" i="5"/>
  <c r="L15" i="5"/>
  <c r="D15" i="5"/>
  <c r="L14" i="5"/>
  <c r="D14" i="5"/>
  <c r="L8" i="5"/>
  <c r="H8" i="5"/>
  <c r="E8" i="5"/>
  <c r="B10" i="4"/>
  <c r="B37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A19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<sst xmlns="http://schemas.openxmlformats.org/spreadsheetml/2006/main" count="205" uniqueCount="57">
  <si>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</si>
  <si>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</si>
  <si>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</si>
  <si>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</si>
  <si>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</si>
  <si>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</si>
  <si>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</si>
  <si>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</si>
  <si>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</si>
  <si>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</si>
  <si>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</si>
  <si>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</si>
  <si>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</si>
  <si>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</si>
  <si>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</si>
  <si>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</si>
  <si>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</si>
  <si>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</si>
  <si>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</si>
  <si>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</si>
  <si>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</si>
  <si>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</si>
  <si>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</si>
  <si>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</si>
  <si>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</si>
  <si>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</si>
  <si>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</si>
  <si>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</si>
  <si>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</si>
  <si>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</si>
  <si>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</si>
  <si>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</si>
  <si>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</si>
  <si>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</si>
  <si>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</si>
  <si>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</si>
  <si>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</si>
  <si>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</si>
  <si>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</si>
  <si>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</si>
  <si>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</si>
  <si>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</si>
  <si>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</si>
  <si>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ISC. DIEGO DE JESUS VELASQUEZ LUCHO</t>
  </si>
  <si>
    <t>REDES DE COMPUTADORAS-A</t>
  </si>
  <si>
    <t>REDES DE COMPUTADORAS -B</t>
  </si>
  <si>
    <t>804IN</t>
  </si>
  <si>
    <t>604A</t>
  </si>
  <si>
    <t>604B</t>
  </si>
  <si>
    <t>804A</t>
  </si>
  <si>
    <t>ADMINISTRACION DE REDES</t>
  </si>
  <si>
    <t>REDES DE COMPUTADORAS-B</t>
  </si>
  <si>
    <t>8041N</t>
  </si>
  <si>
    <t>ANALISIS Y DISEÑO DE LOS PROCESOS DE NEGOCIOS</t>
  </si>
  <si>
    <t>FEB-JUNIO-2024</t>
  </si>
  <si>
    <t>REDES DE COMPUTADORAS A</t>
  </si>
  <si>
    <t>REDES DE COMPUTADORAS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</si>
</sst>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P24" sqref="P2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36</v>
      </c>
      <c r="C8" s="36"/>
      <c r="D8" s="5" t="s">
        <v>6</v>
      </c>
      <c r="E8" s="6">
        <v>4</v>
      </c>
      <c r="F8" s="1"/>
      <c r="G8" s="4" t="s">
        <v>7</v>
      </c>
      <c r="H8" s="6">
        <v>4</v>
      </c>
      <c r="I8" s="46" t="s">
        <v>8</v>
      </c>
      <c r="J8" s="30"/>
      <c r="K8" s="30"/>
      <c r="L8" s="37" t="s">
        <v>54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53</v>
      </c>
      <c r="B14" s="10" t="s">
        <v>21</v>
      </c>
      <c r="C14" s="11" t="s">
        <v>46</v>
      </c>
      <c r="D14" s="10" t="s">
        <v>34</v>
      </c>
      <c r="E14" s="11">
        <v>16</v>
      </c>
      <c r="F14" s="11">
        <v>14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69.37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44</v>
      </c>
      <c r="B15" s="11" t="s">
        <v>21</v>
      </c>
      <c r="C15" s="11" t="s">
        <v>47</v>
      </c>
      <c r="D15" s="11" t="s">
        <v>34</v>
      </c>
      <c r="E15" s="11">
        <v>21</v>
      </c>
      <c r="F15" s="10">
        <v>15</v>
      </c>
      <c r="G15" s="10"/>
      <c r="H15" s="12"/>
      <c r="I15" s="10">
        <f t="shared" ref="I15:I27" si="0">(E15-SUM(F15:G15))-K15</f>
        <v>6</v>
      </c>
      <c r="J15" s="12"/>
      <c r="K15" s="10">
        <v>0</v>
      </c>
      <c r="L15" s="12">
        <v>0</v>
      </c>
      <c r="M15" s="10">
        <v>65.47</v>
      </c>
      <c r="N15" s="13">
        <v>0.71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45</v>
      </c>
      <c r="B16" s="11" t="s">
        <v>21</v>
      </c>
      <c r="C16" s="11" t="s">
        <v>48</v>
      </c>
      <c r="D16" s="11" t="s">
        <v>34</v>
      </c>
      <c r="E16" s="11"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61.25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50</v>
      </c>
      <c r="B17" s="11" t="s">
        <v>21</v>
      </c>
      <c r="C17" s="11" t="s">
        <v>49</v>
      </c>
      <c r="D17" s="11" t="s">
        <v>34</v>
      </c>
      <c r="E17" s="11">
        <v>20</v>
      </c>
      <c r="F17" s="10">
        <v>20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90.25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N18" sqref="N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15</v>
      </c>
      <c r="G14" s="10"/>
      <c r="H14" s="12"/>
      <c r="I14" s="10">
        <f t="shared" ref="I14:I17" si="0">(E14-SUM(F14:G14))-K14</f>
        <v>1</v>
      </c>
      <c r="J14" s="12"/>
      <c r="K14" s="10">
        <v>0</v>
      </c>
      <c r="L14" s="12">
        <v>0</v>
      </c>
      <c r="M14" s="10">
        <v>78.12</v>
      </c>
      <c r="N14" s="13">
        <v>0.62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15</v>
      </c>
      <c r="G15" s="10"/>
      <c r="H15" s="12"/>
      <c r="I15" s="10">
        <f t="shared" si="0"/>
        <v>6</v>
      </c>
      <c r="J15" s="12"/>
      <c r="K15" s="10">
        <v>0</v>
      </c>
      <c r="L15" s="12">
        <v>0</v>
      </c>
      <c r="M15" s="10">
        <v>78.33</v>
      </c>
      <c r="N15" s="13">
        <v>0.61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82.5</v>
      </c>
      <c r="N16" s="13">
        <v>0.62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37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20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76.25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/>
      <c r="D19" s="10"/>
      <c r="E19" s="10"/>
      <c r="F19" s="10"/>
      <c r="G19" s="10"/>
      <c r="H19" s="12"/>
      <c r="I19" s="11"/>
      <c r="J19" s="12"/>
      <c r="K19" s="11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41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M15" sqref="M1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3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1">
        <v>16</v>
      </c>
      <c r="G14" s="10"/>
      <c r="H14" s="12"/>
      <c r="I14" s="10">
        <v>0</v>
      </c>
      <c r="J14" s="12"/>
      <c r="K14" s="10">
        <v>0</v>
      </c>
      <c r="L14" s="12">
        <v>0</v>
      </c>
      <c r="M14" s="10">
        <v>84.68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14</v>
      </c>
      <c r="G15" s="10"/>
      <c r="H15" s="12"/>
      <c r="I15" s="10">
        <f t="shared" ref="I15:I16" si="0">(E15-SUM(F15:G15))-K15</f>
        <v>7</v>
      </c>
      <c r="J15" s="12"/>
      <c r="K15" s="10">
        <v>0</v>
      </c>
      <c r="L15" s="12">
        <v>0</v>
      </c>
      <c r="M15" s="10">
        <v>51</v>
      </c>
      <c r="N15" s="13">
        <v>0.66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38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66.25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38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20</v>
      </c>
      <c r="G17" s="10"/>
      <c r="H17" s="12"/>
      <c r="I17" s="11">
        <v>2</v>
      </c>
      <c r="J17" s="12"/>
      <c r="K17" s="10">
        <v>0</v>
      </c>
      <c r="L17" s="12">
        <v>0</v>
      </c>
      <c r="M17" s="10">
        <v>85.75</v>
      </c>
      <c r="N17" s="13">
        <v>0.2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A14" sqref="A1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4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39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12</v>
      </c>
      <c r="G14" s="10"/>
      <c r="H14" s="12"/>
      <c r="I14" s="10">
        <f t="shared" ref="I14:I17" si="0">(E14-SUM(F14:G14))-K14</f>
        <v>4</v>
      </c>
      <c r="J14" s="12"/>
      <c r="K14" s="10">
        <v>0</v>
      </c>
      <c r="L14" s="12"/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39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12</v>
      </c>
      <c r="G15" s="10"/>
      <c r="H15" s="12"/>
      <c r="I15" s="10">
        <f t="shared" si="0"/>
        <v>9</v>
      </c>
      <c r="J15" s="12"/>
      <c r="K15" s="10">
        <v>0</v>
      </c>
      <c r="L15" s="12"/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51</v>
      </c>
      <c r="B16" s="10" t="s">
        <v>39</v>
      </c>
      <c r="C16" s="10" t="s">
        <v>48</v>
      </c>
      <c r="D16" s="10" t="str">
        <f>'1'!D16</f>
        <v>ISIC</v>
      </c>
      <c r="E16" s="10">
        <v>25</v>
      </c>
      <c r="F16" s="10">
        <v>16</v>
      </c>
      <c r="G16" s="10"/>
      <c r="H16" s="12"/>
      <c r="I16" s="10">
        <f t="shared" si="0"/>
        <v>9</v>
      </c>
      <c r="J16" s="12"/>
      <c r="K16" s="10">
        <v>0</v>
      </c>
      <c r="L16" s="12"/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50</v>
      </c>
      <c r="B17" s="10" t="s">
        <v>39</v>
      </c>
      <c r="C17" s="10" t="s">
        <v>49</v>
      </c>
      <c r="D17" s="10" t="str">
        <f>'1'!D17</f>
        <v>ISIC</v>
      </c>
      <c r="E17" s="10">
        <v>22</v>
      </c>
      <c r="F17" s="10">
        <v>21</v>
      </c>
      <c r="G17" s="10"/>
      <c r="H17" s="12"/>
      <c r="I17" s="10">
        <f t="shared" si="0"/>
        <v>1</v>
      </c>
      <c r="J17" s="12"/>
      <c r="K17" s="10">
        <v>0</v>
      </c>
      <c r="L17" s="12"/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0"/>
      <c r="C20" s="10"/>
      <c r="D20" s="10"/>
      <c r="E20" s="10"/>
      <c r="F20" s="10"/>
      <c r="G20" s="10"/>
      <c r="H20" s="12"/>
      <c r="I20" s="11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5" workbookViewId="0">
      <selection activeCell="A17" sqref="A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ANALISIS Y DISEÑO DE LOS PROCESOS DE NEGOCIOS</v>
      </c>
      <c r="B14" s="10" t="s">
        <v>40</v>
      </c>
      <c r="C14" s="10" t="s">
        <v>52</v>
      </c>
      <c r="D14" s="10" t="str">
        <f>'1'!D14</f>
        <v>ISIC</v>
      </c>
      <c r="E14" s="10">
        <f>'1'!E14</f>
        <v>16</v>
      </c>
      <c r="F14" s="11">
        <v>13</v>
      </c>
      <c r="G14" s="11">
        <v>3</v>
      </c>
      <c r="H14" s="12">
        <v>0.78</v>
      </c>
      <c r="I14" s="10">
        <v>0</v>
      </c>
      <c r="J14" s="12">
        <v>0</v>
      </c>
      <c r="K14" s="11">
        <v>0</v>
      </c>
      <c r="L14" s="12">
        <f t="shared" ref="L14:L17" si="0">K14/E14</f>
        <v>0</v>
      </c>
      <c r="M14" s="10">
        <v>83</v>
      </c>
      <c r="N14" s="13">
        <v>0.84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55</v>
      </c>
      <c r="B15" s="10" t="s">
        <v>40</v>
      </c>
      <c r="C15" s="10" t="s">
        <v>47</v>
      </c>
      <c r="D15" s="10" t="str">
        <f>'1'!D15</f>
        <v>ISIC</v>
      </c>
      <c r="E15" s="10">
        <f>'1'!E15</f>
        <v>21</v>
      </c>
      <c r="F15" s="10">
        <v>12</v>
      </c>
      <c r="G15" s="10">
        <v>0</v>
      </c>
      <c r="H15" s="12">
        <v>1</v>
      </c>
      <c r="I15" s="10">
        <v>0</v>
      </c>
      <c r="J15" s="12">
        <v>0</v>
      </c>
      <c r="K15" s="10">
        <v>0</v>
      </c>
      <c r="L15" s="12">
        <f t="shared" si="0"/>
        <v>0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56</v>
      </c>
      <c r="B16" s="10" t="s">
        <v>40</v>
      </c>
      <c r="C16" s="10" t="s">
        <v>48</v>
      </c>
      <c r="D16" s="10" t="str">
        <f>'1'!D16</f>
        <v>ISIC</v>
      </c>
      <c r="E16" s="27">
        <f>'1'!E16</f>
        <v>16</v>
      </c>
      <c r="F16" s="10">
        <v>11</v>
      </c>
      <c r="G16" s="10">
        <v>6</v>
      </c>
      <c r="H16" s="12">
        <v>0.64</v>
      </c>
      <c r="I16" s="10">
        <f t="shared" ref="I16" si="1">(E16-SUM(F16:G16))-K16</f>
        <v>-1</v>
      </c>
      <c r="J16" s="12">
        <v>0.32</v>
      </c>
      <c r="K16" s="10">
        <v>0</v>
      </c>
      <c r="L16" s="12">
        <f t="shared" si="0"/>
        <v>0</v>
      </c>
      <c r="M16" s="27">
        <v>68</v>
      </c>
      <c r="N16" s="28">
        <v>0.68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50</v>
      </c>
      <c r="B17" s="10" t="s">
        <v>40</v>
      </c>
      <c r="C17" s="10" t="s">
        <v>49</v>
      </c>
      <c r="D17" s="10" t="str">
        <f>'1'!D17</f>
        <v>ISIC</v>
      </c>
      <c r="E17" s="10">
        <f>'1'!E17</f>
        <v>20</v>
      </c>
      <c r="F17" s="10">
        <v>14</v>
      </c>
      <c r="G17" s="10">
        <v>7</v>
      </c>
      <c r="H17" s="12">
        <v>0.95</v>
      </c>
      <c r="I17" s="10">
        <v>1</v>
      </c>
      <c r="J17" s="12">
        <v>0.04</v>
      </c>
      <c r="K17" s="10">
        <v>0</v>
      </c>
      <c r="L17" s="12">
        <f t="shared" si="0"/>
        <v>0</v>
      </c>
      <c r="M17" s="10">
        <v>75.040000000000006</v>
      </c>
      <c r="N17" s="13">
        <v>0.77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2">SUM(E14:E27)</f>
        <v>73</v>
      </c>
      <c r="F28" s="17">
        <f t="shared" si="2"/>
        <v>50</v>
      </c>
      <c r="G28" s="17">
        <f t="shared" si="2"/>
        <v>16</v>
      </c>
      <c r="H28" s="18">
        <f>SUM(F28:G28)/E28</f>
        <v>0.90410958904109584</v>
      </c>
      <c r="I28" s="17">
        <f>(E28-SUM(F28:G28))-K28</f>
        <v>7</v>
      </c>
      <c r="J28" s="18">
        <f>I28/E28</f>
        <v>9.5890410958904104E-2</v>
      </c>
      <c r="K28" s="17">
        <f>SUM(K14:K27)</f>
        <v>0</v>
      </c>
      <c r="L28" s="18">
        <f>K28/E28</f>
        <v>0</v>
      </c>
      <c r="M28" s="17">
        <f t="shared" ref="M28:N28" si="3">AVERAGE(M14:M27)</f>
        <v>74.935000000000002</v>
      </c>
      <c r="N28" s="19">
        <f t="shared" si="3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2024-06-11T16:34:42Z</dcterms:modified>
</cp:coreProperties>
</file>