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'3'!$A$1:$N$39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<sst xmlns="http://schemas.openxmlformats.org/spreadsheetml/2006/main" count="269" uniqueCount="49">
  <si>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</si>
  <si>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</si>
  <si>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</si>
  <si>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</si>
  <si>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</si>
  <si>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</si>
  <si>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</si>
  <si>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</si>
  <si>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</si>
  <si>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</si>
  <si>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FEBRERO- JUNIO 2024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</si>
  <si>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</si>
  <si>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</si>
  <si>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</si>
  <si>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</si>
  <si>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</si>
  <si>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</si>
  <si>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</si>
  <si>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</si>
  <si>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</si>
  <si>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</si>
  <si>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</si>
  <si>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</si>
  <si>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</si>
  <si>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</si>
  <si>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</si>
  <si>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</si>
  <si>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</si>
  <si>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</si>
  <si>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</si>
  <si>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</si>
  <si>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</si>
  <si>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</si>
  <si>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APRENDIZAJE AUTOMÁTICO</t>
  </si>
  <si>
    <t xml:space="preserve">810B</t>
  </si>
  <si>
    <t xml:space="preserve">TECNOLOGÍAS CONVERGENTES</t>
  </si>
  <si>
    <t xml:space="preserve">SEGURIDAD INFORMÁTICA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</si>
  <si>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</si>
  <si>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</si>
  <si>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</si>
  <si>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</si>
  <si>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</si>
  <si>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</si>
  <si>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II</t>
  </si>
  <si>
    <t xml:space="preserve">S/E</t>
  </si>
  <si>
    <t xml:space="preserve">III</t>
  </si>
  <si>
    <t xml:space="preserve">IV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</si>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</sst>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2430360</xdr:colOff>
      <xdr:row>0</xdr:row>
      <xdr:rowOff>739080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036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628200</xdr:colOff>
      <xdr:row>0</xdr:row>
      <xdr:rowOff>747720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1960" y="56160"/>
          <a:ext cx="1353600" cy="691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714600</xdr:colOff>
      <xdr:row>38</xdr:row>
      <xdr:rowOff>81720</xdr:rowOff>
    </xdr:to>
    <xdr:sp>
      <xdr:nvSpPr>
        <xdr:cNvPr id="2" name="CustomShape 1" hidden="1"/>
        <xdr:cNvSpPr/>
      </xdr:nvSpPr>
      <xdr:spPr>
        <a:xfrm>
          <a:off x="0" y="0"/>
          <a:ext cx="10015920" cy="9445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2430360</xdr:colOff>
      <xdr:row>0</xdr:row>
      <xdr:rowOff>739080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036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671400</xdr:colOff>
      <xdr:row>0</xdr:row>
      <xdr:rowOff>725040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5160" y="33480"/>
          <a:ext cx="1353600" cy="691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16920</xdr:rowOff>
    </xdr:to>
    <xdr:sp>
      <xdr:nvSpPr>
        <xdr:cNvPr id="5" name="CustomShape 1" hidden="1"/>
        <xdr:cNvSpPr/>
      </xdr:nvSpPr>
      <xdr:spPr>
        <a:xfrm>
          <a:off x="0" y="0"/>
          <a:ext cx="10014120" cy="9669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16920</xdr:rowOff>
    </xdr:to>
    <xdr:sp>
      <xdr:nvSpPr>
        <xdr:cNvPr id="6" name="CustomShape 1" hidden="1"/>
        <xdr:cNvSpPr/>
      </xdr:nvSpPr>
      <xdr:spPr>
        <a:xfrm>
          <a:off x="0" y="0"/>
          <a:ext cx="10014120" cy="9669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16920</xdr:rowOff>
    </xdr:to>
    <xdr:sp>
      <xdr:nvSpPr>
        <xdr:cNvPr id="7" name="CustomShape 1" hidden="1"/>
        <xdr:cNvSpPr/>
      </xdr:nvSpPr>
      <xdr:spPr>
        <a:xfrm>
          <a:off x="0" y="0"/>
          <a:ext cx="10014120" cy="9669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2430360</xdr:colOff>
      <xdr:row>0</xdr:row>
      <xdr:rowOff>739080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036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67320</xdr:rowOff>
    </xdr:from>
    <xdr:to>
      <xdr:col>13</xdr:col>
      <xdr:colOff>671400</xdr:colOff>
      <xdr:row>0</xdr:row>
      <xdr:rowOff>758880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5160" y="67320"/>
          <a:ext cx="1353600" cy="691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39</xdr:row>
      <xdr:rowOff>114480</xdr:rowOff>
    </xdr:to>
    <xdr:sp>
      <xdr:nvSpPr>
        <xdr:cNvPr id="10" name="CustomShape 1" hidden="1"/>
        <xdr:cNvSpPr/>
      </xdr:nvSpPr>
      <xdr:spPr>
        <a:xfrm>
          <a:off x="0" y="0"/>
          <a:ext cx="10014120" cy="981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39</xdr:row>
      <xdr:rowOff>114480</xdr:rowOff>
    </xdr:to>
    <xdr:sp>
      <xdr:nvSpPr>
        <xdr:cNvPr id="11" name="CustomShape 1" hidden="1"/>
        <xdr:cNvSpPr/>
      </xdr:nvSpPr>
      <xdr:spPr>
        <a:xfrm>
          <a:off x="0" y="0"/>
          <a:ext cx="10014120" cy="981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39</xdr:row>
      <xdr:rowOff>114480</xdr:rowOff>
    </xdr:to>
    <xdr:sp>
      <xdr:nvSpPr>
        <xdr:cNvPr id="12" name="CustomShape 1" hidden="1"/>
        <xdr:cNvSpPr/>
      </xdr:nvSpPr>
      <xdr:spPr>
        <a:xfrm>
          <a:off x="0" y="0"/>
          <a:ext cx="10014120" cy="981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2430360</xdr:colOff>
      <xdr:row>0</xdr:row>
      <xdr:rowOff>739080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036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112680</xdr:colOff>
      <xdr:row>0</xdr:row>
      <xdr:rowOff>45000</xdr:rowOff>
    </xdr:from>
    <xdr:to>
      <xdr:col>13</xdr:col>
      <xdr:colOff>660240</xdr:colOff>
      <xdr:row>0</xdr:row>
      <xdr:rowOff>736560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14000" y="45000"/>
          <a:ext cx="1353600" cy="691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148320</xdr:rowOff>
    </xdr:to>
    <xdr:sp>
      <xdr:nvSpPr>
        <xdr:cNvPr id="15" name="CustomShape 1" hidden="1"/>
        <xdr:cNvSpPr/>
      </xdr:nvSpPr>
      <xdr:spPr>
        <a:xfrm>
          <a:off x="0" y="0"/>
          <a:ext cx="10014120" cy="9636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148320</xdr:rowOff>
    </xdr:to>
    <xdr:sp>
      <xdr:nvSpPr>
        <xdr:cNvPr id="16" name="CustomShape 1" hidden="1"/>
        <xdr:cNvSpPr/>
      </xdr:nvSpPr>
      <xdr:spPr>
        <a:xfrm>
          <a:off x="0" y="0"/>
          <a:ext cx="10014120" cy="9636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148320</xdr:rowOff>
    </xdr:to>
    <xdr:sp>
      <xdr:nvSpPr>
        <xdr:cNvPr id="17" name="CustomShape 1" hidden="1"/>
        <xdr:cNvSpPr/>
      </xdr:nvSpPr>
      <xdr:spPr>
        <a:xfrm>
          <a:off x="0" y="0"/>
          <a:ext cx="10014120" cy="9636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2430360</xdr:colOff>
      <xdr:row>0</xdr:row>
      <xdr:rowOff>739080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0360" cy="73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659880</xdr:colOff>
      <xdr:row>0</xdr:row>
      <xdr:rowOff>713880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3640" y="22320"/>
          <a:ext cx="1353600" cy="691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147600</xdr:rowOff>
    </xdr:to>
    <xdr:sp>
      <xdr:nvSpPr>
        <xdr:cNvPr id="20" name="CustomShape 1" hidden="1"/>
        <xdr:cNvSpPr/>
      </xdr:nvSpPr>
      <xdr:spPr>
        <a:xfrm>
          <a:off x="0" y="0"/>
          <a:ext cx="10014120" cy="9500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147600</xdr:rowOff>
    </xdr:to>
    <xdr:sp>
      <xdr:nvSpPr>
        <xdr:cNvPr id="21" name="CustomShape 1" hidden="1"/>
        <xdr:cNvSpPr/>
      </xdr:nvSpPr>
      <xdr:spPr>
        <a:xfrm>
          <a:off x="0" y="0"/>
          <a:ext cx="10014120" cy="9500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712800</xdr:colOff>
      <xdr:row>38</xdr:row>
      <xdr:rowOff>147600</xdr:rowOff>
    </xdr:to>
    <xdr:sp>
      <xdr:nvSpPr>
        <xdr:cNvPr id="22" name="CustomShape 1" hidden="1"/>
        <xdr:cNvSpPr/>
      </xdr:nvSpPr>
      <xdr:spPr>
        <a:xfrm>
          <a:off x="0" y="0"/>
          <a:ext cx="10014120" cy="9500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L8" activeCellId="0" sqref="L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3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3</v>
      </c>
      <c r="G8" s="8" t="s">
        <v>8</v>
      </c>
      <c r="H8" s="11" t="n">
        <v>5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20</v>
      </c>
      <c r="F14" s="20" t="n">
        <v>19</v>
      </c>
      <c r="G14" s="20"/>
      <c r="H14" s="21"/>
      <c r="I14" s="20" t="n">
        <v>1</v>
      </c>
      <c r="J14" s="21"/>
      <c r="K14" s="20" t="n">
        <v>0</v>
      </c>
      <c r="L14" s="21" t="n">
        <v>0</v>
      </c>
      <c r="M14" s="20" t="n">
        <v>90</v>
      </c>
      <c r="N14" s="22" t="n">
        <v>0.85</v>
      </c>
    </row>
    <row r="15" s="23" customFormat="true" ht="13" hidden="false" customHeight="fals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24</v>
      </c>
      <c r="F15" s="20" t="n">
        <v>24</v>
      </c>
      <c r="G15" s="20"/>
      <c r="H15" s="21"/>
      <c r="I15" s="20" t="n">
        <v>0</v>
      </c>
      <c r="J15" s="21"/>
      <c r="K15" s="20" t="n">
        <v>0</v>
      </c>
      <c r="L15" s="21" t="n">
        <v>0</v>
      </c>
      <c r="M15" s="20" t="n">
        <v>96</v>
      </c>
      <c r="N15" s="22" t="n">
        <v>0.58</v>
      </c>
    </row>
    <row r="16" s="23" customFormat="true" ht="13" hidden="false" customHeight="false" outlineLevel="0" collapsed="false">
      <c r="A16" s="19" t="s">
        <v>33</v>
      </c>
      <c r="B16" s="20" t="s">
        <v>25</v>
      </c>
      <c r="C16" s="20" t="s">
        <v>34</v>
      </c>
      <c r="D16" s="20" t="s">
        <v>30</v>
      </c>
      <c r="E16" s="20" t="n">
        <v>8</v>
      </c>
      <c r="F16" s="20" t="n">
        <v>7</v>
      </c>
      <c r="G16" s="20"/>
      <c r="H16" s="21"/>
      <c r="I16" s="20" t="n">
        <v>1</v>
      </c>
      <c r="J16" s="21"/>
      <c r="K16" s="20" t="n">
        <v>0</v>
      </c>
      <c r="L16" s="21" t="n">
        <v>0</v>
      </c>
      <c r="M16" s="20" t="n">
        <v>87</v>
      </c>
      <c r="N16" s="22" t="n">
        <v>0.88</v>
      </c>
    </row>
    <row r="17" s="23" customFormat="true" ht="13" hidden="false" customHeight="false" outlineLevel="0" collapsed="false">
      <c r="A17" s="19" t="s">
        <v>35</v>
      </c>
      <c r="B17" s="20" t="s">
        <v>25</v>
      </c>
      <c r="C17" s="20" t="s">
        <v>34</v>
      </c>
      <c r="D17" s="20" t="s">
        <v>30</v>
      </c>
      <c r="E17" s="20" t="n">
        <v>8</v>
      </c>
      <c r="F17" s="20" t="n">
        <v>7</v>
      </c>
      <c r="G17" s="20"/>
      <c r="H17" s="21"/>
      <c r="I17" s="20" t="n">
        <v>1</v>
      </c>
      <c r="J17" s="21"/>
      <c r="K17" s="20" t="n">
        <v>0</v>
      </c>
      <c r="L17" s="21" t="n">
        <v>0</v>
      </c>
      <c r="M17" s="20" t="n">
        <v>87</v>
      </c>
      <c r="N17" s="22" t="n">
        <v>0.88</v>
      </c>
    </row>
    <row r="18" s="23" customFormat="true" ht="17.1" hidden="false" customHeight="true" outlineLevel="0" collapsed="false">
      <c r="A18" s="19" t="s">
        <v>36</v>
      </c>
      <c r="B18" s="20" t="s">
        <v>25</v>
      </c>
      <c r="C18" s="20" t="s">
        <v>34</v>
      </c>
      <c r="D18" s="20" t="s">
        <v>30</v>
      </c>
      <c r="E18" s="20" t="n">
        <v>8</v>
      </c>
      <c r="F18" s="20" t="n">
        <v>6</v>
      </c>
      <c r="G18" s="20"/>
      <c r="H18" s="21"/>
      <c r="I18" s="20" t="n">
        <v>2</v>
      </c>
      <c r="J18" s="21"/>
      <c r="K18" s="20" t="n">
        <v>0</v>
      </c>
      <c r="L18" s="21" t="n">
        <v>0</v>
      </c>
      <c r="M18" s="20" t="n">
        <v>67</v>
      </c>
      <c r="N18" s="22" t="n">
        <v>0.75</v>
      </c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63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85.4</v>
      </c>
      <c r="N28" s="27" t="n">
        <f aca="false">AVERAGE(N14:N27)</f>
        <v>0.788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2" colorId="64" zoomScale="65" zoomScaleNormal="65" zoomScalePageLayoutView="100" workbookViewId="0">
      <selection pane="topLeft" activeCell="G37" activeCellId="0" sqref="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3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FEBRERO- JUNIO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8" hidden="false" customHeight="false" outlineLevel="0" collapsed="false">
      <c r="A14" s="19" t="s">
        <v>28</v>
      </c>
      <c r="B14" s="20" t="s">
        <v>43</v>
      </c>
      <c r="C14" s="20" t="s">
        <v>29</v>
      </c>
      <c r="D14" s="20" t="s">
        <v>30</v>
      </c>
      <c r="E14" s="20" t="n">
        <v>20</v>
      </c>
      <c r="F14" s="20" t="n">
        <v>18</v>
      </c>
      <c r="G14" s="20"/>
      <c r="H14" s="21"/>
      <c r="I14" s="20" t="n">
        <f aca="false">(E14-SUM(F14:G14))-K14</f>
        <v>2</v>
      </c>
      <c r="J14" s="21"/>
      <c r="K14" s="20" t="n">
        <v>0</v>
      </c>
      <c r="L14" s="21" t="n">
        <f aca="false">K14/E14</f>
        <v>0</v>
      </c>
      <c r="M14" s="20" t="n">
        <v>81</v>
      </c>
      <c r="N14" s="22" t="n">
        <v>0.75</v>
      </c>
    </row>
    <row r="15" s="23" customFormat="true" ht="13.8" hidden="false" customHeight="false" outlineLevel="0" collapsed="false">
      <c r="A15" s="19" t="s">
        <v>31</v>
      </c>
      <c r="B15" s="20" t="s">
        <v>43</v>
      </c>
      <c r="C15" s="20" t="s">
        <v>32</v>
      </c>
      <c r="D15" s="20" t="s">
        <v>30</v>
      </c>
      <c r="E15" s="20" t="n">
        <v>24</v>
      </c>
      <c r="F15" s="20" t="n">
        <v>24</v>
      </c>
      <c r="G15" s="20"/>
      <c r="H15" s="21"/>
      <c r="I15" s="20" t="n">
        <f aca="false">(E15-SUM(F15:G15))-K15</f>
        <v>0</v>
      </c>
      <c r="J15" s="21"/>
      <c r="K15" s="20" t="n">
        <v>0</v>
      </c>
      <c r="L15" s="21" t="n">
        <f aca="false">K15/E15</f>
        <v>0</v>
      </c>
      <c r="M15" s="20" t="n">
        <v>90</v>
      </c>
      <c r="N15" s="22" t="n">
        <v>0.58</v>
      </c>
    </row>
    <row r="16" s="23" customFormat="true" ht="13.8" hidden="false" customHeight="false" outlineLevel="0" collapsed="false">
      <c r="A16" s="19" t="s">
        <v>33</v>
      </c>
      <c r="B16" s="20" t="s">
        <v>43</v>
      </c>
      <c r="C16" s="20" t="s">
        <v>34</v>
      </c>
      <c r="D16" s="20" t="s">
        <v>30</v>
      </c>
      <c r="E16" s="20" t="n">
        <v>8</v>
      </c>
      <c r="F16" s="20" t="n">
        <v>8</v>
      </c>
      <c r="G16" s="20"/>
      <c r="H16" s="21"/>
      <c r="I16" s="20" t="n">
        <f aca="false">(E16-SUM(F16:G16))-K16</f>
        <v>0</v>
      </c>
      <c r="J16" s="21"/>
      <c r="K16" s="20" t="n">
        <v>0</v>
      </c>
      <c r="L16" s="21" t="n">
        <f aca="false">K16/E16</f>
        <v>0</v>
      </c>
      <c r="M16" s="20" t="n">
        <v>98</v>
      </c>
      <c r="N16" s="22" t="n">
        <v>0.63</v>
      </c>
    </row>
    <row r="17" s="23" customFormat="true" ht="22.35" hidden="false" customHeight="true" outlineLevel="0" collapsed="false">
      <c r="A17" s="19" t="s">
        <v>35</v>
      </c>
      <c r="B17" s="20" t="s">
        <v>43</v>
      </c>
      <c r="C17" s="20" t="s">
        <v>34</v>
      </c>
      <c r="D17" s="20" t="s">
        <v>30</v>
      </c>
      <c r="E17" s="20" t="n">
        <v>8</v>
      </c>
      <c r="F17" s="20" t="n">
        <v>8</v>
      </c>
      <c r="G17" s="20"/>
      <c r="H17" s="21"/>
      <c r="I17" s="20" t="n">
        <f aca="false">(E17-SUM(F17:G17))-K17</f>
        <v>0</v>
      </c>
      <c r="J17" s="21"/>
      <c r="K17" s="20" t="n">
        <v>0</v>
      </c>
      <c r="L17" s="21" t="n">
        <f aca="false">K17/E17</f>
        <v>0</v>
      </c>
      <c r="M17" s="20" t="n">
        <v>99</v>
      </c>
      <c r="N17" s="22" t="n">
        <v>0.88</v>
      </c>
    </row>
    <row r="18" s="23" customFormat="true" ht="26.1" hidden="false" customHeight="true" outlineLevel="0" collapsed="false">
      <c r="A18" s="19" t="s">
        <v>36</v>
      </c>
      <c r="B18" s="20" t="s">
        <v>44</v>
      </c>
      <c r="C18" s="20" t="s">
        <v>34</v>
      </c>
      <c r="D18" s="20" t="s">
        <v>30</v>
      </c>
      <c r="E18" s="20" t="n">
        <v>8</v>
      </c>
      <c r="F18" s="20" t="n">
        <v>0</v>
      </c>
      <c r="G18" s="20"/>
      <c r="H18" s="21"/>
      <c r="I18" s="20" t="n">
        <f aca="false">(E18-SUM(F18:G18))-K18</f>
        <v>8</v>
      </c>
      <c r="J18" s="21"/>
      <c r="K18" s="20" t="n">
        <v>0</v>
      </c>
      <c r="L18" s="21" t="n">
        <f aca="false">K18/E18</f>
        <v>0</v>
      </c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58</v>
      </c>
      <c r="G28" s="25" t="n">
        <f aca="false">SUM(G14:G27)</f>
        <v>0</v>
      </c>
      <c r="H28" s="26"/>
      <c r="I28" s="25" t="n">
        <f aca="false">(E28-SUM(F28:G28))-K28</f>
        <v>10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92</v>
      </c>
      <c r="N28" s="27" t="n">
        <f aca="false">AVERAGE(N14:N27)</f>
        <v>0.71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9"/>
  <sheetViews>
    <sheetView showFormulas="false" showGridLines="true" showRowColHeaders="true" showZeros="true" rightToLeft="false" tabSelected="false" showOutlineSymbols="true" defaultGridColor="true" view="normal" topLeftCell="A5" colorId="64" zoomScale="65" zoomScaleNormal="65" zoomScalePageLayoutView="100" workbookViewId="0">
      <selection pane="topLeft" activeCell="A14" activeCellId="0" sqref="A14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3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FEBRERO- JUNIO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8" hidden="false" customHeight="false" outlineLevel="0" collapsed="false">
      <c r="A14" s="19" t="s">
        <v>28</v>
      </c>
      <c r="B14" s="20" t="s">
        <v>45</v>
      </c>
      <c r="C14" s="20" t="s">
        <v>29</v>
      </c>
      <c r="D14" s="20" t="s">
        <v>30</v>
      </c>
      <c r="E14" s="20" t="n">
        <v>20</v>
      </c>
      <c r="F14" s="20" t="n">
        <v>17</v>
      </c>
      <c r="G14" s="20"/>
      <c r="H14" s="21"/>
      <c r="I14" s="20" t="n">
        <f aca="false">(E14-SUM(F14:G14))-K14</f>
        <v>3</v>
      </c>
      <c r="J14" s="21"/>
      <c r="K14" s="20" t="n">
        <v>0</v>
      </c>
      <c r="L14" s="21" t="n">
        <f aca="false">K14/E14</f>
        <v>0</v>
      </c>
      <c r="M14" s="20" t="n">
        <v>77</v>
      </c>
      <c r="N14" s="22" t="n">
        <v>0.75</v>
      </c>
    </row>
    <row r="15" s="23" customFormat="true" ht="13.8" hidden="false" customHeight="false" outlineLevel="0" collapsed="false">
      <c r="A15" s="19" t="s">
        <v>31</v>
      </c>
      <c r="B15" s="20" t="s">
        <v>45</v>
      </c>
      <c r="C15" s="20" t="s">
        <v>32</v>
      </c>
      <c r="D15" s="20" t="s">
        <v>30</v>
      </c>
      <c r="E15" s="20" t="n">
        <v>24</v>
      </c>
      <c r="F15" s="20" t="n">
        <v>22</v>
      </c>
      <c r="G15" s="20"/>
      <c r="H15" s="21"/>
      <c r="I15" s="20" t="n">
        <f aca="false">(E15-SUM(F15:G15))-K15</f>
        <v>2</v>
      </c>
      <c r="J15" s="21"/>
      <c r="K15" s="20" t="n">
        <v>0</v>
      </c>
      <c r="L15" s="21" t="n">
        <f aca="false">K15/E15</f>
        <v>0</v>
      </c>
      <c r="M15" s="20" t="n">
        <v>90</v>
      </c>
      <c r="N15" s="22" t="n">
        <v>0.92</v>
      </c>
    </row>
    <row r="16" s="23" customFormat="true" ht="13.8" hidden="false" customHeight="false" outlineLevel="0" collapsed="false">
      <c r="A16" s="19" t="s">
        <v>33</v>
      </c>
      <c r="B16" s="20" t="s">
        <v>44</v>
      </c>
      <c r="C16" s="20" t="s">
        <v>34</v>
      </c>
      <c r="D16" s="20" t="s">
        <v>30</v>
      </c>
      <c r="E16" s="20" t="n">
        <v>8</v>
      </c>
      <c r="F16" s="20" t="n">
        <v>0</v>
      </c>
      <c r="G16" s="20"/>
      <c r="H16" s="21"/>
      <c r="I16" s="20" t="n">
        <f aca="false">(E16-SUM(F16:G16))-K16</f>
        <v>8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13.8" hidden="false" customHeight="false" outlineLevel="0" collapsed="false">
      <c r="A17" s="19" t="s">
        <v>35</v>
      </c>
      <c r="B17" s="20" t="s">
        <v>44</v>
      </c>
      <c r="C17" s="20" t="s">
        <v>34</v>
      </c>
      <c r="D17" s="20" t="s">
        <v>30</v>
      </c>
      <c r="E17" s="20" t="n">
        <v>8</v>
      </c>
      <c r="F17" s="20" t="n">
        <v>0</v>
      </c>
      <c r="G17" s="20"/>
      <c r="H17" s="21"/>
      <c r="I17" s="20" t="n">
        <f aca="false">(E17-SUM(F17:G17))-K17</f>
        <v>8</v>
      </c>
      <c r="J17" s="21"/>
      <c r="K17" s="20" t="n">
        <v>0</v>
      </c>
      <c r="L17" s="21" t="n">
        <f aca="false">K17/E17</f>
        <v>0</v>
      </c>
      <c r="M17" s="20"/>
      <c r="N17" s="22"/>
    </row>
    <row r="18" s="23" customFormat="true" ht="13.8" hidden="false" customHeight="false" outlineLevel="0" collapsed="false">
      <c r="A18" s="19" t="s">
        <v>36</v>
      </c>
      <c r="B18" s="20" t="s">
        <v>43</v>
      </c>
      <c r="C18" s="20" t="s">
        <v>34</v>
      </c>
      <c r="D18" s="20" t="s">
        <v>30</v>
      </c>
      <c r="E18" s="20" t="n">
        <v>8</v>
      </c>
      <c r="F18" s="20" t="n">
        <v>8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f aca="false">K18/E18</f>
        <v>0</v>
      </c>
      <c r="M18" s="20" t="n">
        <v>96</v>
      </c>
      <c r="N18" s="22" t="n">
        <v>0.88</v>
      </c>
    </row>
    <row r="19" s="23" customFormat="true" ht="27.2" hidden="false" customHeight="tru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2.8" hidden="false" customHeight="fals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s="23" customFormat="true" ht="12.8" hidden="false" customHeight="false" outlineLevel="0" collapsed="false">
      <c r="A28" s="20"/>
      <c r="B28" s="20"/>
      <c r="C28" s="20"/>
      <c r="D28" s="20"/>
      <c r="E28" s="20"/>
      <c r="F28" s="20"/>
      <c r="G28" s="20"/>
      <c r="H28" s="21"/>
      <c r="I28" s="20"/>
      <c r="J28" s="21"/>
      <c r="K28" s="20"/>
      <c r="L28" s="21"/>
      <c r="M28" s="20"/>
      <c r="N28" s="22"/>
    </row>
    <row r="29" s="23" customFormat="true" ht="16.5" hidden="false" customHeight="true" outlineLevel="0" collapsed="false">
      <c r="A29" s="20"/>
      <c r="B29" s="20"/>
      <c r="C29" s="20"/>
      <c r="D29" s="20"/>
      <c r="E29" s="20"/>
      <c r="F29" s="20"/>
      <c r="G29" s="20"/>
      <c r="H29" s="21"/>
      <c r="I29" s="20"/>
      <c r="J29" s="21"/>
      <c r="K29" s="20"/>
      <c r="L29" s="21"/>
      <c r="M29" s="20"/>
      <c r="N29" s="22"/>
    </row>
    <row r="30" customFormat="false" ht="12.8" hidden="false" customHeight="false" outlineLevel="0" collapsed="false">
      <c r="A30" s="24" t="s">
        <v>37</v>
      </c>
      <c r="B30" s="25" t="s">
        <v>38</v>
      </c>
      <c r="C30" s="25" t="s">
        <v>38</v>
      </c>
      <c r="D30" s="25" t="s">
        <v>38</v>
      </c>
      <c r="E30" s="25" t="n">
        <f aca="false">SUM(E14:E29)</f>
        <v>68</v>
      </c>
      <c r="F30" s="25" t="n">
        <f aca="false">SUM(F14:F29)</f>
        <v>47</v>
      </c>
      <c r="G30" s="25" t="n">
        <f aca="false">SUM(G14:G29)</f>
        <v>0</v>
      </c>
      <c r="H30" s="26"/>
      <c r="I30" s="25" t="n">
        <f aca="false">(E30-SUM(F30:G30))-K30</f>
        <v>21</v>
      </c>
      <c r="J30" s="26"/>
      <c r="K30" s="25" t="n">
        <f aca="false">SUM(K14:K29)</f>
        <v>0</v>
      </c>
      <c r="L30" s="26" t="n">
        <f aca="false">K30/E30</f>
        <v>0</v>
      </c>
      <c r="M30" s="25" t="n">
        <f aca="false">AVERAGE(M14:M29)</f>
        <v>87.6666666666667</v>
      </c>
      <c r="N30" s="27" t="n">
        <f aca="false">AVERAGE(N14:N29)</f>
        <v>0.85</v>
      </c>
    </row>
    <row r="32" customFormat="false" ht="120" hidden="false" customHeight="true" outlineLevel="0" collapsed="false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4" customFormat="false" ht="15" hidden="false" customHeight="false" outlineLevel="0" collapsed="false">
      <c r="A34" s="29"/>
    </row>
    <row r="35" customFormat="false" ht="12" hidden="false" customHeight="true" outlineLevel="0" collapsed="false">
      <c r="B35" s="30" t="s">
        <v>40</v>
      </c>
      <c r="C35" s="30"/>
      <c r="D35" s="30"/>
      <c r="G35" s="4" t="s">
        <v>41</v>
      </c>
      <c r="H35" s="4"/>
      <c r="I35" s="4"/>
      <c r="J35" s="4"/>
    </row>
    <row r="36" customFormat="false" ht="62.25" hidden="false" customHeight="true" outlineLevel="0" collapsed="false">
      <c r="B36" s="11"/>
      <c r="C36" s="11"/>
      <c r="D36" s="11"/>
      <c r="G36" s="9"/>
      <c r="H36" s="9"/>
      <c r="I36" s="9"/>
      <c r="J36" s="9"/>
    </row>
    <row r="37" customFormat="false" ht="15" hidden="true" customHeight="false" outlineLevel="0" collapsed="false">
      <c r="A37" s="31" t="e">
        <f aca="false">#REF!</f>
        <v>#REF!</v>
      </c>
      <c r="B37" s="31"/>
      <c r="C37" s="13"/>
      <c r="E37" s="32"/>
      <c r="F37" s="32"/>
      <c r="G37" s="32"/>
      <c r="H37" s="32"/>
    </row>
    <row r="38" customFormat="false" ht="15" hidden="true" customHeight="false" outlineLevel="0" collapsed="false"/>
    <row r="39" customFormat="false" ht="45" hidden="false" customHeight="true" outlineLevel="0" collapsed="false">
      <c r="B39" s="33" t="str">
        <f aca="false">B10</f>
        <v>MTI. ROSARIO CARVAJAL HERNÁNDEZ</v>
      </c>
      <c r="C39" s="33"/>
      <c r="D39" s="33"/>
      <c r="E39" s="34"/>
      <c r="F39" s="34"/>
      <c r="G39" s="35" t="s">
        <v>42</v>
      </c>
      <c r="H39" s="35"/>
      <c r="I39" s="35"/>
      <c r="J39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2:N32"/>
    <mergeCell ref="B35:D35"/>
    <mergeCell ref="G35:J35"/>
    <mergeCell ref="B36:D36"/>
    <mergeCell ref="G36:J36"/>
    <mergeCell ref="A37:B37"/>
    <mergeCell ref="E37:H37"/>
    <mergeCell ref="B39:D39"/>
    <mergeCell ref="G39:J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9" colorId="64" zoomScale="65" zoomScaleNormal="65" zoomScalePageLayoutView="100" workbookViewId="0">
      <selection pane="topLeft" activeCell="A14" activeCellId="0" sqref="A14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3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FEBRERO- JUNIO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46</v>
      </c>
      <c r="C14" s="20" t="s">
        <v>29</v>
      </c>
      <c r="D14" s="20" t="s">
        <v>30</v>
      </c>
      <c r="E14" s="20" t="n">
        <v>20</v>
      </c>
      <c r="F14" s="20" t="n">
        <v>17</v>
      </c>
      <c r="G14" s="20"/>
      <c r="H14" s="21"/>
      <c r="I14" s="20" t="n">
        <f aca="false">(E14-SUM(F14:G14))-K14</f>
        <v>3</v>
      </c>
      <c r="J14" s="21"/>
      <c r="K14" s="20" t="n">
        <v>0</v>
      </c>
      <c r="L14" s="21" t="n">
        <f aca="false">K14/E14</f>
        <v>0</v>
      </c>
      <c r="M14" s="20" t="n">
        <v>79</v>
      </c>
      <c r="N14" s="22" t="n">
        <v>0.85</v>
      </c>
    </row>
    <row r="15" s="23" customFormat="true" ht="12.8" hidden="false" customHeight="false" outlineLevel="0" collapsed="false">
      <c r="A15" s="19" t="s">
        <v>31</v>
      </c>
      <c r="B15" s="20" t="s">
        <v>44</v>
      </c>
      <c r="C15" s="20" t="s">
        <v>32</v>
      </c>
      <c r="D15" s="20" t="s">
        <v>30</v>
      </c>
      <c r="E15" s="20" t="n">
        <v>24</v>
      </c>
      <c r="F15" s="20" t="n">
        <v>0</v>
      </c>
      <c r="G15" s="20"/>
      <c r="H15" s="21"/>
      <c r="I15" s="20" t="n">
        <f aca="false">(E15-SUM(F15:G15))-K15</f>
        <v>24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2.8" hidden="false" customHeight="false" outlineLevel="0" collapsed="false">
      <c r="A16" s="19" t="s">
        <v>33</v>
      </c>
      <c r="B16" s="20" t="s">
        <v>45</v>
      </c>
      <c r="C16" s="20" t="s">
        <v>34</v>
      </c>
      <c r="D16" s="20" t="s">
        <v>30</v>
      </c>
      <c r="E16" s="20" t="n">
        <v>8</v>
      </c>
      <c r="F16" s="20" t="n">
        <v>7</v>
      </c>
      <c r="G16" s="20"/>
      <c r="H16" s="21"/>
      <c r="I16" s="20" t="n">
        <f aca="false">(E16-SUM(F16:G16))-K16</f>
        <v>1</v>
      </c>
      <c r="J16" s="21"/>
      <c r="K16" s="20" t="n">
        <v>0</v>
      </c>
      <c r="L16" s="21" t="n">
        <f aca="false">K16/E16</f>
        <v>0</v>
      </c>
      <c r="M16" s="20" t="n">
        <v>88</v>
      </c>
      <c r="N16" s="22" t="n">
        <v>0.88</v>
      </c>
    </row>
    <row r="17" s="23" customFormat="true" ht="25.7" hidden="false" customHeight="true" outlineLevel="0" collapsed="false">
      <c r="A17" s="19" t="s">
        <v>35</v>
      </c>
      <c r="B17" s="20" t="s">
        <v>45</v>
      </c>
      <c r="C17" s="20" t="s">
        <v>34</v>
      </c>
      <c r="D17" s="20" t="s">
        <v>30</v>
      </c>
      <c r="E17" s="20" t="n">
        <v>8</v>
      </c>
      <c r="F17" s="20" t="n">
        <v>7</v>
      </c>
      <c r="G17" s="20"/>
      <c r="H17" s="21"/>
      <c r="I17" s="20" t="n">
        <f aca="false">(E17-SUM(F17:G17))-K17</f>
        <v>1</v>
      </c>
      <c r="J17" s="21"/>
      <c r="K17" s="20" t="n">
        <v>0</v>
      </c>
      <c r="L17" s="21" t="n">
        <f aca="false">K17/E17</f>
        <v>0</v>
      </c>
      <c r="M17" s="20" t="n">
        <v>88</v>
      </c>
      <c r="N17" s="22" t="n">
        <v>0.88</v>
      </c>
    </row>
    <row r="18" s="23" customFormat="true" ht="12.8" hidden="false" customHeight="false" outlineLevel="0" collapsed="false">
      <c r="A18" s="19" t="s">
        <v>36</v>
      </c>
      <c r="B18" s="20" t="s">
        <v>45</v>
      </c>
      <c r="C18" s="20" t="s">
        <v>34</v>
      </c>
      <c r="D18" s="20" t="s">
        <v>30</v>
      </c>
      <c r="E18" s="20" t="n">
        <v>8</v>
      </c>
      <c r="F18" s="20" t="n">
        <v>8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v>0</v>
      </c>
      <c r="M18" s="20" t="n">
        <v>96</v>
      </c>
      <c r="N18" s="22" t="n">
        <v>0.75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39</v>
      </c>
      <c r="G28" s="25" t="n">
        <f aca="false">SUM(G14:G27)</f>
        <v>0</v>
      </c>
      <c r="H28" s="26"/>
      <c r="I28" s="25" t="n">
        <f aca="false">(E28-SUM(F28:G28))-K28</f>
        <v>29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87.75</v>
      </c>
      <c r="N28" s="27" t="n">
        <f aca="false">AVERAGE(N14:N27)</f>
        <v>0.84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18" colorId="64" zoomScale="65" zoomScaleNormal="65" zoomScalePageLayoutView="100" workbookViewId="0">
      <selection pane="topLeft" activeCell="A30" activeCellId="0" sqref="A30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6" t="n">
        <f aca="false">'1'!E8</f>
        <v>3</v>
      </c>
      <c r="G8" s="8" t="s">
        <v>8</v>
      </c>
      <c r="H8" s="36" t="n">
        <f aca="false">'1'!H8</f>
        <v>5</v>
      </c>
      <c r="I8" s="12" t="s">
        <v>9</v>
      </c>
      <c r="J8" s="12"/>
      <c r="K8" s="12"/>
      <c r="L8" s="9" t="str">
        <f aca="false">'1'!L8</f>
        <v>FEBRERO- JUNIO 2024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48</v>
      </c>
      <c r="C14" s="20" t="s">
        <v>29</v>
      </c>
      <c r="D14" s="20" t="s">
        <v>30</v>
      </c>
      <c r="E14" s="20" t="n">
        <v>20</v>
      </c>
      <c r="F14" s="20" t="n">
        <v>17</v>
      </c>
      <c r="G14" s="20" t="n">
        <v>0</v>
      </c>
      <c r="H14" s="21" t="n">
        <f aca="false">F14/E14</f>
        <v>0.85</v>
      </c>
      <c r="I14" s="20" t="n">
        <f aca="false">(E14-SUM(F14:G14))-K14</f>
        <v>3</v>
      </c>
      <c r="J14" s="21" t="n">
        <f aca="false">I14/E14</f>
        <v>0.15</v>
      </c>
      <c r="K14" s="20" t="n">
        <v>0</v>
      </c>
      <c r="L14" s="21" t="n">
        <f aca="false">K14/E14</f>
        <v>0</v>
      </c>
      <c r="M14" s="20" t="n">
        <v>77</v>
      </c>
      <c r="N14" s="22" t="n">
        <v>0.85</v>
      </c>
    </row>
    <row r="15" s="23" customFormat="true" ht="12.8" hidden="false" customHeight="false" outlineLevel="0" collapsed="false">
      <c r="A15" s="19" t="s">
        <v>31</v>
      </c>
      <c r="B15" s="20" t="s">
        <v>48</v>
      </c>
      <c r="C15" s="20" t="s">
        <v>32</v>
      </c>
      <c r="D15" s="20" t="s">
        <v>30</v>
      </c>
      <c r="E15" s="20" t="n">
        <v>24</v>
      </c>
      <c r="F15" s="20" t="n">
        <v>22</v>
      </c>
      <c r="G15" s="20" t="n">
        <v>2</v>
      </c>
      <c r="H15" s="21" t="n">
        <f aca="false">F15/E15</f>
        <v>0.916666666666667</v>
      </c>
      <c r="I15" s="20" t="n">
        <f aca="false">(E15-SUM(F15:G15))-K15</f>
        <v>0</v>
      </c>
      <c r="J15" s="21" t="n">
        <f aca="false">I15/E15</f>
        <v>0</v>
      </c>
      <c r="K15" s="20" t="n">
        <v>0</v>
      </c>
      <c r="L15" s="21" t="n">
        <f aca="false">K15/E15</f>
        <v>0</v>
      </c>
      <c r="M15" s="20" t="n">
        <v>91</v>
      </c>
      <c r="N15" s="22" t="n">
        <v>0.71</v>
      </c>
    </row>
    <row r="16" s="23" customFormat="true" ht="12.8" hidden="false" customHeight="false" outlineLevel="0" collapsed="false">
      <c r="A16" s="19" t="s">
        <v>33</v>
      </c>
      <c r="B16" s="20" t="s">
        <v>48</v>
      </c>
      <c r="C16" s="20" t="s">
        <v>34</v>
      </c>
      <c r="D16" s="20" t="s">
        <v>30</v>
      </c>
      <c r="E16" s="20" t="n">
        <v>8</v>
      </c>
      <c r="F16" s="20" t="n">
        <v>7</v>
      </c>
      <c r="G16" s="20" t="n">
        <v>1</v>
      </c>
      <c r="H16" s="21" t="n">
        <f aca="false">F16/E16</f>
        <v>0.875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95</v>
      </c>
      <c r="N16" s="22" t="n">
        <v>0.88</v>
      </c>
    </row>
    <row r="17" s="23" customFormat="true" ht="12.8" hidden="false" customHeight="false" outlineLevel="0" collapsed="false">
      <c r="A17" s="19" t="s">
        <v>35</v>
      </c>
      <c r="B17" s="20" t="s">
        <v>48</v>
      </c>
      <c r="C17" s="20" t="s">
        <v>34</v>
      </c>
      <c r="D17" s="20" t="s">
        <v>30</v>
      </c>
      <c r="E17" s="20" t="n">
        <v>8</v>
      </c>
      <c r="F17" s="20" t="n">
        <v>7</v>
      </c>
      <c r="G17" s="20" t="n">
        <v>1</v>
      </c>
      <c r="H17" s="21" t="n">
        <f aca="false">F17/E17</f>
        <v>0.875</v>
      </c>
      <c r="I17" s="20" t="n">
        <f aca="false">(E17-SUM(F17:G17))-K17</f>
        <v>0</v>
      </c>
      <c r="J17" s="21" t="n">
        <f aca="false">I17/E17</f>
        <v>0</v>
      </c>
      <c r="K17" s="20" t="n">
        <v>0</v>
      </c>
      <c r="L17" s="21" t="n">
        <f aca="false">K17/E17</f>
        <v>0</v>
      </c>
      <c r="M17" s="20" t="n">
        <v>95</v>
      </c>
      <c r="N17" s="22" t="n">
        <v>0.88</v>
      </c>
    </row>
    <row r="18" s="23" customFormat="true" ht="12.8" hidden="false" customHeight="false" outlineLevel="0" collapsed="false">
      <c r="A18" s="19" t="s">
        <v>36</v>
      </c>
      <c r="B18" s="20" t="s">
        <v>48</v>
      </c>
      <c r="C18" s="20" t="s">
        <v>34</v>
      </c>
      <c r="D18" s="20" t="s">
        <v>30</v>
      </c>
      <c r="E18" s="20" t="n">
        <v>8</v>
      </c>
      <c r="F18" s="20" t="n">
        <v>6</v>
      </c>
      <c r="G18" s="20" t="n">
        <v>1</v>
      </c>
      <c r="H18" s="21" t="n">
        <f aca="false">F18/E18</f>
        <v>0.75</v>
      </c>
      <c r="I18" s="20" t="n">
        <v>1</v>
      </c>
      <c r="J18" s="21" t="n">
        <f aca="false">I18/E18</f>
        <v>0.125</v>
      </c>
      <c r="K18" s="20" t="n">
        <v>0</v>
      </c>
      <c r="L18" s="21" t="n">
        <f aca="false">K18/E18</f>
        <v>0</v>
      </c>
      <c r="M18" s="20" t="n">
        <v>85</v>
      </c>
      <c r="N18" s="22" t="n">
        <v>0.88</v>
      </c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68</v>
      </c>
      <c r="F28" s="25" t="n">
        <f aca="false">SUM(F14:F27)</f>
        <v>59</v>
      </c>
      <c r="G28" s="25" t="n">
        <f aca="false">SUM(G14:G27)</f>
        <v>5</v>
      </c>
      <c r="H28" s="26" t="n">
        <f aca="false">SUM(F28:G28)/E28</f>
        <v>0.941176470588235</v>
      </c>
      <c r="I28" s="25" t="n">
        <f aca="false">(E28-SUM(F28:G28))-K28</f>
        <v>4</v>
      </c>
      <c r="J28" s="26" t="n">
        <f aca="false">I28/E28</f>
        <v>0.0588235294117647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88.6</v>
      </c>
      <c r="N28" s="27" t="n">
        <f aca="false">AVERAGE(N14:N27)</f>
        <v>0.84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1023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2024-06-18T11:36:33Z</dcterms:modified>
  <cp:revision>104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