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5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P-5'!$A$1:$N$35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L18" i="10"/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<sst xmlns="http://schemas.openxmlformats.org/spreadsheetml/2006/main" count="157" uniqueCount="52">
  <si>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</si>
  <si>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</si>
  <si>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</si>
  <si>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</si>
  <si>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</si>
  <si>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</si>
  <si>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</si>
  <si>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</si>
  <si>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</si>
  <si>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</si>
  <si>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</si>
  <si>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</si>
  <si>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</si>
  <si>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</si>
  <si>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</si>
  <si>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</si>
  <si>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</si>
  <si>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</si>
  <si>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</si>
  <si>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</si>
  <si>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</si>
  <si>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</si>
  <si>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</si>
  <si>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</si>
  <si>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</si>
  <si>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</si>
  <si>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</si>
  <si>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</si>
  <si>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</si>
  <si>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</si>
  <si>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</si>
  <si>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</si>
  <si>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</si>
  <si>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</si>
  <si>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</si>
  <si>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</si>
  <si>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</si>
  <si>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FINAL</t>
  </si>
  <si>
    <t>602-A</t>
  </si>
  <si>
    <t>PROYECTO DE MANUFACTURA</t>
  </si>
  <si>
    <t>ARR</t>
  </si>
  <si>
    <t>FUNDAMENTOS DE ROBOTICA</t>
  </si>
  <si>
    <t>SEMINARIO DE MECATRONICA</t>
  </si>
  <si>
    <t>MECANICA DE FLUIDOS</t>
  </si>
  <si>
    <t>402B</t>
  </si>
  <si>
    <t>INGENIERIA DE COSTOS</t>
  </si>
  <si>
    <t>606-A</t>
  </si>
  <si>
    <t>IAMB</t>
  </si>
  <si>
    <t>I-V</t>
  </si>
  <si>
    <t>I-III</t>
  </si>
  <si>
    <t>I-VI</t>
  </si>
  <si>
    <t>FEB-JUN/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</si>
</sst>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37</v>
      </c>
      <c r="C8" s="53"/>
      <c r="D8" s="14" t="s">
        <v>4</v>
      </c>
      <c r="E8" s="5">
        <v>6</v>
      </c>
      <c r="G8" s="4" t="s">
        <v>5</v>
      </c>
      <c r="H8" s="5">
        <v>6</v>
      </c>
      <c r="I8" s="52" t="s">
        <v>6</v>
      </c>
      <c r="J8" s="52"/>
      <c r="K8" s="52"/>
      <c r="L8" s="53" t="s">
        <v>51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36</v>
      </c>
      <c r="B14" s="9" t="s">
        <v>48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95</v>
      </c>
      <c r="N14" s="15">
        <v>0.71</v>
      </c>
    </row>
    <row r="15" spans="1:14" s="11" customFormat="1" ht="18" customHeight="1" x14ac:dyDescent="0.2">
      <c r="A15" s="8" t="s">
        <v>39</v>
      </c>
      <c r="B15" s="9" t="s">
        <v>49</v>
      </c>
      <c r="C15" s="9" t="s">
        <v>40</v>
      </c>
      <c r="D15" s="9" t="s">
        <v>32</v>
      </c>
      <c r="E15" s="9">
        <v>3</v>
      </c>
      <c r="F15" s="9">
        <v>3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97</v>
      </c>
      <c r="N15" s="15">
        <v>1</v>
      </c>
    </row>
    <row r="16" spans="1:14" s="11" customFormat="1" ht="19.5" customHeight="1" x14ac:dyDescent="0.2">
      <c r="A16" s="8" t="s">
        <v>41</v>
      </c>
      <c r="B16" s="9" t="s">
        <v>48</v>
      </c>
      <c r="C16" s="9" t="s">
        <v>40</v>
      </c>
      <c r="D16" s="9" t="s">
        <v>32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0.56999999999999995</v>
      </c>
    </row>
    <row r="17" spans="1:14" s="11" customFormat="1" x14ac:dyDescent="0.2">
      <c r="A17" s="8" t="s">
        <v>42</v>
      </c>
      <c r="B17" s="9" t="s">
        <v>20</v>
      </c>
      <c r="C17" s="9" t="s">
        <v>40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ref="L17:L19" si="2">K17/E17</f>
        <v>0</v>
      </c>
      <c r="M17" s="9">
        <v>93</v>
      </c>
      <c r="N17" s="15">
        <v>0.82</v>
      </c>
    </row>
    <row r="18" spans="1:14" s="11" customFormat="1" x14ac:dyDescent="0.2">
      <c r="A18" s="8" t="s">
        <v>43</v>
      </c>
      <c r="B18" s="9" t="s">
        <v>50</v>
      </c>
      <c r="C18" s="9" t="s">
        <v>44</v>
      </c>
      <c r="D18" s="9" t="s">
        <v>32</v>
      </c>
      <c r="E18" s="9">
        <v>12</v>
      </c>
      <c r="F18" s="9">
        <v>12</v>
      </c>
      <c r="G18" s="9"/>
      <c r="H18" s="10"/>
      <c r="I18" s="9">
        <v>0</v>
      </c>
      <c r="J18" s="10"/>
      <c r="K18" s="9">
        <v>0</v>
      </c>
      <c r="L18" s="10">
        <f t="shared" si="2"/>
        <v>0</v>
      </c>
      <c r="M18" s="9">
        <v>99</v>
      </c>
      <c r="N18" s="15">
        <v>0.5</v>
      </c>
    </row>
    <row r="19" spans="1:14" s="11" customFormat="1" ht="16.5" customHeight="1" x14ac:dyDescent="0.2">
      <c r="A19" s="8" t="s">
        <v>45</v>
      </c>
      <c r="B19" s="9" t="s">
        <v>48</v>
      </c>
      <c r="C19" s="9" t="s">
        <v>46</v>
      </c>
      <c r="D19" s="9" t="s">
        <v>47</v>
      </c>
      <c r="E19" s="9">
        <v>27</v>
      </c>
      <c r="F19" s="9">
        <v>25</v>
      </c>
      <c r="G19" s="9"/>
      <c r="H19" s="21"/>
      <c r="I19" s="22">
        <f t="shared" si="0"/>
        <v>2</v>
      </c>
      <c r="J19" s="21"/>
      <c r="K19" s="22">
        <v>0</v>
      </c>
      <c r="L19" s="10">
        <f t="shared" si="2"/>
        <v>0</v>
      </c>
      <c r="M19" s="9">
        <v>88</v>
      </c>
      <c r="N19" s="15">
        <v>0.89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>
        <v>0</v>
      </c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>
        <v>0</v>
      </c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>
        <v>0</v>
      </c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>
        <v>0</v>
      </c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>
        <v>0</v>
      </c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>
        <v>0</v>
      </c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88</v>
      </c>
      <c r="F26" s="24">
        <f>SUM(F14:F25)</f>
        <v>86</v>
      </c>
      <c r="G26" s="24">
        <f>SUM(G14:G25)</f>
        <v>0</v>
      </c>
      <c r="H26" s="25"/>
      <c r="I26" s="24">
        <f t="shared" si="0"/>
        <v>2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94.67</v>
      </c>
      <c r="N26" s="26">
        <f>AVERAGE(N14:N25)</f>
        <v>0.74833333333333318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26</v>
      </c>
      <c r="C31" s="56"/>
      <c r="D31" s="56"/>
      <c r="E31" s="31"/>
      <c r="F31" s="31"/>
      <c r="G31" s="57" t="s">
        <v>27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35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2" t="s">
        <v>6</v>
      </c>
      <c r="J8" s="52"/>
      <c r="K8" s="52"/>
      <c r="L8" s="53" t="str">
        <f>'REP P-5'!L8</f>
        <v>FEB-JUN/ 2024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MAQUINAS Y EQUIPOS TERMICOS II</v>
      </c>
      <c r="B14" s="9" t="s">
        <v>29</v>
      </c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2" t="s">
        <v>6</v>
      </c>
      <c r="J8" s="52"/>
      <c r="K8" s="52"/>
      <c r="L8" s="53" t="str">
        <f>'REP P-5'!L8</f>
        <v>FEB-JUN/ 2024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MAQUINAS Y EQUIPOS TERMICOS II</v>
      </c>
      <c r="B14" s="9"/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P-5'!A15</f>
        <v>PROYECTO DE MANUFACTURA</v>
      </c>
      <c r="B15" s="9"/>
      <c r="C15" s="9" t="str">
        <f>'REP P-5'!C15</f>
        <v>ARR</v>
      </c>
      <c r="D15" s="9" t="str">
        <f>'REP P-5'!D15</f>
        <v>IEME</v>
      </c>
      <c r="E15" s="9">
        <f>'REP P-5'!E15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2" t="s">
        <v>6</v>
      </c>
      <c r="J8" s="52"/>
      <c r="K8" s="52"/>
      <c r="L8" s="53" t="str">
        <f>'REP P-5'!L8</f>
        <v>FEB-JUN/ 2024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MAQUINAS Y EQUIPOS TERMICOS II</v>
      </c>
      <c r="B14" s="9"/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P-5'!A15</f>
        <v>PROYECTO DE MANUFACTURA</v>
      </c>
      <c r="B15" s="9"/>
      <c r="C15" s="9" t="str">
        <f>'REP P-5'!C15</f>
        <v>ARR</v>
      </c>
      <c r="D15" s="9" t="str">
        <f>'REP P-5'!D15</f>
        <v>IEME</v>
      </c>
      <c r="E15" s="9">
        <f>'REP P-5'!E15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P-5</vt:lpstr>
      <vt:lpstr>2</vt:lpstr>
      <vt:lpstr>3</vt:lpstr>
      <vt:lpstr>4</vt:lpstr>
      <vt:lpstr>'2'!Área_de_impresión</vt:lpstr>
      <vt:lpstr>'3'!Área_de_impresión</vt:lpstr>
      <vt:lpstr>'4'!Área_de_impresión</vt:lpstr>
      <vt:lpstr>'REP P-5'!Área_de_impresión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2024-06-18T22:22:16Z</dcterms:modified>
  <cp:category/>
  <cp:contentStatus/>
</cp:coreProperties>
</file>