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D:\2024\Feb-jul2024\Reporte SGI\"/>
    </mc:Choice>
  </mc:AlternateContent>
  <xr:revisionPtr revIDLastSave="0" documentId="13_ncr:1_{0B971EDB-A160-483B-B1B6-D6C1B7BA43AC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N28" i="3" l="1"/>
  <c r="N28" i="2"/>
  <c r="M28" i="3"/>
  <c r="M28" i="2"/>
  <c r="I28" i="3"/>
  <c r="F28" i="3"/>
  <c r="E28" i="3"/>
  <c r="M28" i="1"/>
  <c r="I28" i="2"/>
  <c r="F28" i="2"/>
  <c r="E28" i="2"/>
  <c r="I17" i="1"/>
  <c r="I16" i="1"/>
  <c r="N28" i="1" l="1"/>
  <c r="L28" i="1"/>
  <c r="K28" i="1"/>
  <c r="F28" i="1"/>
  <c r="E28" i="1"/>
  <c r="E18" i="5"/>
  <c r="D18" i="5"/>
  <c r="C18" i="5"/>
  <c r="A18" i="5"/>
  <c r="E17" i="5"/>
  <c r="D17" i="5"/>
  <c r="C17" i="5"/>
  <c r="A17" i="5"/>
  <c r="E16" i="5"/>
  <c r="D16" i="5"/>
  <c r="C16" i="5"/>
  <c r="A16" i="5"/>
  <c r="E15" i="5"/>
  <c r="D15" i="5"/>
  <c r="C15" i="5"/>
  <c r="A15" i="5"/>
  <c r="E14" i="5"/>
  <c r="D14" i="5"/>
  <c r="C14" i="5"/>
  <c r="A14" i="5"/>
  <c r="B10" i="5"/>
  <c r="B37" i="5" s="1"/>
  <c r="L8" i="5"/>
  <c r="H8" i="5"/>
  <c r="E8" i="5"/>
  <c r="E18" i="4"/>
  <c r="D18" i="4"/>
  <c r="C18" i="4"/>
  <c r="A18" i="4"/>
  <c r="E17" i="4"/>
  <c r="D17" i="4"/>
  <c r="C17" i="4"/>
  <c r="A17" i="4"/>
  <c r="E16" i="4"/>
  <c r="D16" i="4"/>
  <c r="C16" i="4"/>
  <c r="A16" i="4"/>
  <c r="E15" i="4"/>
  <c r="D15" i="4"/>
  <c r="C15" i="4"/>
  <c r="A15" i="4"/>
  <c r="E14" i="4"/>
  <c r="D14" i="4"/>
  <c r="C14" i="4"/>
  <c r="A14" i="4"/>
  <c r="B10" i="4"/>
  <c r="B37" i="4" s="1"/>
  <c r="L8" i="4"/>
  <c r="H8" i="4"/>
  <c r="E8" i="4"/>
  <c r="E18" i="3"/>
  <c r="D18" i="3"/>
  <c r="C18" i="3"/>
  <c r="A18" i="3"/>
  <c r="E17" i="3"/>
  <c r="D17" i="3"/>
  <c r="C17" i="3"/>
  <c r="E16" i="3"/>
  <c r="D16" i="3"/>
  <c r="C16" i="3"/>
  <c r="A16" i="3"/>
  <c r="E15" i="3"/>
  <c r="D15" i="3"/>
  <c r="C15" i="3"/>
  <c r="A15" i="3"/>
  <c r="E14" i="3"/>
  <c r="D14" i="3"/>
  <c r="C14" i="3"/>
  <c r="A14" i="3"/>
  <c r="B10" i="3"/>
  <c r="B37" i="3" s="1"/>
  <c r="L8" i="3"/>
  <c r="H8" i="3"/>
  <c r="E8" i="3"/>
  <c r="E18" i="2"/>
  <c r="D18" i="2"/>
  <c r="C18" i="2"/>
  <c r="A18" i="2"/>
  <c r="E17" i="2"/>
  <c r="D17" i="2"/>
  <c r="C17" i="2"/>
  <c r="A17" i="2"/>
  <c r="E16" i="2"/>
  <c r="D16" i="2"/>
  <c r="C16" i="2"/>
  <c r="A16" i="2"/>
  <c r="E15" i="2"/>
  <c r="D15" i="2"/>
  <c r="C15" i="2"/>
  <c r="A15" i="2"/>
  <c r="E14" i="2"/>
  <c r="D14" i="2"/>
  <c r="C14" i="2"/>
  <c r="A14" i="2"/>
  <c r="B10" i="2"/>
  <c r="B37" i="2" s="1"/>
  <c r="L8" i="2"/>
  <c r="H8" i="2"/>
  <c r="E8" i="2"/>
  <c r="B37" i="1"/>
  <c r="I28" i="1" l="1"/>
</calcChain>
</file>

<file path=xl/sharedStrings.xml><?xml version="1.0" encoding="utf-8"?>
<sst xmlns="http://schemas.openxmlformats.org/spreadsheetml/2006/main" count="211" uniqueCount="53">
  <si>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</si>
  <si>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</si>
  <si>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</si>
  <si>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</si>
  <si>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</si>
  <si>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</si>
  <si>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</si>
  <si>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</si>
  <si>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</si>
  <si>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PROFESORA: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</si>
  <si>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</si>
  <si>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</si>
  <si>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</si>
  <si>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</si>
  <si>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</si>
  <si>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</si>
  <si>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</si>
  <si>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</si>
  <si>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</si>
  <si>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</si>
  <si>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</si>
  <si>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</si>
  <si>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</si>
  <si>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</si>
  <si>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</si>
  <si>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</si>
  <si>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</si>
  <si>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</si>
  <si>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</si>
  <si>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</si>
  <si>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PROFESOR (A):</t>
  </si>
  <si>
    <t>EN SISTEMAS COMPUTACIONALES</t>
  </si>
  <si>
    <t>Final</t>
  </si>
  <si>
    <t>ISIC</t>
  </si>
  <si>
    <t xml:space="preserve"> -</t>
  </si>
  <si>
    <t>1°</t>
  </si>
  <si>
    <t>ADMINISTRACION DE BASE DE DATOS</t>
  </si>
  <si>
    <t>ARRASTRE</t>
  </si>
  <si>
    <t>ISC. DIEGO DE JESUS VELAZQUEZ LUCHO</t>
  </si>
  <si>
    <t>ISC.LILY ALEJANDRA MEDRANO MENDOZA</t>
  </si>
  <si>
    <t>ISC.DIEGO DE JESUS VELAZQUEZ LUCHO</t>
  </si>
  <si>
    <t>S/E</t>
  </si>
  <si>
    <t>FEB-JUNIO 2024</t>
  </si>
  <si>
    <t>INTELIGENCIA ARTIFICIAL</t>
  </si>
  <si>
    <t>PROGRAMACION LOGICA Y FUNCIONAL</t>
  </si>
  <si>
    <t>LENGUAJES Y AUTOMATAS 1</t>
  </si>
  <si>
    <t>804A</t>
  </si>
  <si>
    <t>604A</t>
  </si>
  <si>
    <t>604B</t>
  </si>
  <si>
    <t>II</t>
  </si>
  <si>
    <t>III</t>
  </si>
  <si>
    <t>IV</t>
  </si>
  <si>
    <t>ISC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</si>
</sst>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top"/>
    </xf>
    <xf numFmtId="9" fontId="1" fillId="2" borderId="14" xfId="0" applyNumberFormat="1" applyFont="1" applyFill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0" fillId="0" borderId="0" xfId="0"/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1" workbookViewId="0">
      <selection activeCell="N28" sqref="N28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9.42578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14" ht="62.25" customHeight="1" x14ac:dyDescent="0.25">
      <c r="A1" s="1"/>
      <c r="B1" s="4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5">
      <c r="A3" s="28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5">
      <c r="A5" s="28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2.75" customHeight="1" x14ac:dyDescent="0.25">
      <c r="A6" s="44" t="s">
        <v>3</v>
      </c>
      <c r="B6" s="24"/>
      <c r="C6" s="24"/>
      <c r="D6" s="24"/>
      <c r="E6" s="45" t="s">
        <v>4</v>
      </c>
      <c r="F6" s="30"/>
      <c r="G6" s="30"/>
      <c r="H6" s="30"/>
      <c r="I6" s="30"/>
      <c r="J6" s="3"/>
      <c r="K6" s="3"/>
      <c r="L6" s="3"/>
      <c r="M6" s="3"/>
      <c r="N6" s="3"/>
    </row>
    <row r="7" spans="1:14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5">
      <c r="A8" s="4" t="s">
        <v>5</v>
      </c>
      <c r="B8" s="31" t="s">
        <v>35</v>
      </c>
      <c r="C8" s="30"/>
      <c r="D8" s="5" t="s">
        <v>6</v>
      </c>
      <c r="E8" s="6">
        <v>5</v>
      </c>
      <c r="F8" s="1"/>
      <c r="G8" s="4" t="s">
        <v>7</v>
      </c>
      <c r="H8" s="6">
        <v>4</v>
      </c>
      <c r="I8" s="40" t="s">
        <v>8</v>
      </c>
      <c r="J8" s="24"/>
      <c r="K8" s="24"/>
      <c r="L8" s="31" t="s">
        <v>42</v>
      </c>
      <c r="M8" s="30"/>
      <c r="N8" s="30"/>
    </row>
    <row r="9" spans="1:14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5">
      <c r="A10" s="4" t="s">
        <v>9</v>
      </c>
      <c r="B10" s="31" t="s">
        <v>39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</row>
    <row r="11" spans="1:14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</row>
    <row r="12" spans="1:14" ht="12.75" customHeight="1" x14ac:dyDescent="0.25">
      <c r="A12" s="33" t="s">
        <v>10</v>
      </c>
      <c r="B12" s="35" t="s">
        <v>11</v>
      </c>
      <c r="C12" s="35" t="s">
        <v>12</v>
      </c>
      <c r="D12" s="37" t="s">
        <v>13</v>
      </c>
      <c r="E12" s="37" t="s">
        <v>14</v>
      </c>
      <c r="F12" s="41" t="s">
        <v>15</v>
      </c>
      <c r="G12" s="42"/>
      <c r="H12" s="37" t="s">
        <v>16</v>
      </c>
      <c r="I12" s="37" t="s">
        <v>17</v>
      </c>
      <c r="J12" s="37" t="s">
        <v>18</v>
      </c>
      <c r="K12" s="37" t="s">
        <v>19</v>
      </c>
      <c r="L12" s="37" t="s">
        <v>20</v>
      </c>
      <c r="M12" s="37" t="s">
        <v>21</v>
      </c>
      <c r="N12" s="38" t="s">
        <v>22</v>
      </c>
    </row>
    <row r="13" spans="1:14" ht="12.75" customHeight="1" x14ac:dyDescent="0.25">
      <c r="A13" s="34"/>
      <c r="B13" s="36"/>
      <c r="C13" s="36"/>
      <c r="D13" s="36"/>
      <c r="E13" s="36"/>
      <c r="F13" s="8" t="s">
        <v>23</v>
      </c>
      <c r="G13" s="8" t="s">
        <v>24</v>
      </c>
      <c r="H13" s="36"/>
      <c r="I13" s="36"/>
      <c r="J13" s="36"/>
      <c r="K13" s="36"/>
      <c r="L13" s="36"/>
      <c r="M13" s="36"/>
      <c r="N13" s="39"/>
    </row>
    <row r="14" spans="1:14" ht="12.75" customHeight="1" x14ac:dyDescent="0.25">
      <c r="A14" s="9" t="s">
        <v>36</v>
      </c>
      <c r="B14" s="10" t="s">
        <v>22</v>
      </c>
      <c r="C14" s="10" t="s">
        <v>48</v>
      </c>
      <c r="D14" s="10" t="s">
        <v>33</v>
      </c>
      <c r="E14" s="10">
        <v>14</v>
      </c>
      <c r="F14" s="10">
        <v>14</v>
      </c>
      <c r="G14" s="10"/>
      <c r="H14" s="11"/>
      <c r="I14" s="10">
        <v>0</v>
      </c>
      <c r="J14" s="11"/>
      <c r="K14" s="10">
        <v>0</v>
      </c>
      <c r="L14" s="11">
        <v>0</v>
      </c>
      <c r="M14" s="21">
        <v>90.5</v>
      </c>
      <c r="N14" s="12">
        <v>0.56999999999999995</v>
      </c>
    </row>
    <row r="15" spans="1:14" ht="12.75" customHeight="1" x14ac:dyDescent="0.25">
      <c r="A15" s="9" t="s">
        <v>43</v>
      </c>
      <c r="B15" s="10" t="s">
        <v>22</v>
      </c>
      <c r="C15" s="10" t="s">
        <v>46</v>
      </c>
      <c r="D15" s="10" t="s">
        <v>33</v>
      </c>
      <c r="E15" s="10">
        <v>12</v>
      </c>
      <c r="F15" s="10">
        <v>10</v>
      </c>
      <c r="G15" s="10"/>
      <c r="H15" s="11"/>
      <c r="I15" s="10">
        <v>2</v>
      </c>
      <c r="J15" s="11"/>
      <c r="K15" s="10">
        <v>0</v>
      </c>
      <c r="L15" s="11">
        <v>0</v>
      </c>
      <c r="M15" s="10">
        <v>74.900000000000006</v>
      </c>
      <c r="N15" s="12">
        <v>0.83</v>
      </c>
    </row>
    <row r="16" spans="1:14" ht="12.75" customHeight="1" x14ac:dyDescent="0.25">
      <c r="A16" s="9" t="s">
        <v>44</v>
      </c>
      <c r="B16" s="10" t="s">
        <v>41</v>
      </c>
      <c r="C16" s="10" t="s">
        <v>47</v>
      </c>
      <c r="D16" s="10" t="s">
        <v>33</v>
      </c>
      <c r="E16" s="10">
        <v>22</v>
      </c>
      <c r="F16" s="10" t="s">
        <v>41</v>
      </c>
      <c r="G16" s="10"/>
      <c r="H16" s="11"/>
      <c r="I16" s="10">
        <f t="shared" ref="I16:I17" si="0">(E16-SUM(F16:G16))-K16</f>
        <v>22</v>
      </c>
      <c r="J16" s="11"/>
      <c r="K16" s="10">
        <v>0</v>
      </c>
      <c r="L16" s="11">
        <v>0</v>
      </c>
      <c r="M16" s="10">
        <v>0</v>
      </c>
      <c r="N16" s="12">
        <v>0</v>
      </c>
    </row>
    <row r="17" spans="1:14" ht="12.75" customHeight="1" x14ac:dyDescent="0.25">
      <c r="A17" s="9" t="s">
        <v>44</v>
      </c>
      <c r="B17" s="10" t="s">
        <v>41</v>
      </c>
      <c r="C17" s="10" t="s">
        <v>48</v>
      </c>
      <c r="D17" s="10" t="s">
        <v>33</v>
      </c>
      <c r="E17" s="10">
        <v>15</v>
      </c>
      <c r="F17" s="10" t="s">
        <v>41</v>
      </c>
      <c r="G17" s="10"/>
      <c r="H17" s="11"/>
      <c r="I17" s="10">
        <f t="shared" si="0"/>
        <v>15</v>
      </c>
      <c r="J17" s="11"/>
      <c r="K17" s="10">
        <v>0</v>
      </c>
      <c r="L17" s="11">
        <v>0</v>
      </c>
      <c r="M17" s="10">
        <v>0</v>
      </c>
      <c r="N17" s="12">
        <v>0</v>
      </c>
    </row>
    <row r="18" spans="1:14" ht="12.75" customHeight="1" x14ac:dyDescent="0.25">
      <c r="A18" s="13" t="s">
        <v>45</v>
      </c>
      <c r="B18" s="10" t="s">
        <v>22</v>
      </c>
      <c r="C18" s="10" t="s">
        <v>37</v>
      </c>
      <c r="D18" s="10" t="s">
        <v>33</v>
      </c>
      <c r="E18" s="10">
        <v>10</v>
      </c>
      <c r="F18" s="10">
        <v>3</v>
      </c>
      <c r="G18" s="10"/>
      <c r="H18" s="11"/>
      <c r="I18" s="10">
        <v>7</v>
      </c>
      <c r="J18" s="11"/>
      <c r="K18" s="10">
        <v>0</v>
      </c>
      <c r="L18" s="11">
        <v>0</v>
      </c>
      <c r="M18" s="21">
        <v>22.6</v>
      </c>
      <c r="N18" s="12">
        <v>0.3</v>
      </c>
    </row>
    <row r="19" spans="1:14" ht="12.75" customHeight="1" x14ac:dyDescent="0.25">
      <c r="A19" s="13"/>
      <c r="B19" s="10"/>
      <c r="C19" s="10"/>
      <c r="D19" s="10"/>
      <c r="E19" s="10"/>
      <c r="F19" s="10"/>
      <c r="G19" s="10"/>
      <c r="H19" s="11"/>
      <c r="I19" s="10"/>
      <c r="J19" s="11"/>
      <c r="K19" s="10"/>
      <c r="L19" s="11"/>
      <c r="M19" s="10"/>
      <c r="N19" s="12"/>
    </row>
    <row r="20" spans="1:14" ht="12.75" customHeight="1" x14ac:dyDescent="0.25">
      <c r="A20" s="13"/>
      <c r="B20" s="10"/>
      <c r="C20" s="10"/>
      <c r="D20" s="10"/>
      <c r="E20" s="10"/>
      <c r="F20" s="10"/>
      <c r="G20" s="10"/>
      <c r="H20" s="11"/>
      <c r="I20" s="10"/>
      <c r="J20" s="11"/>
      <c r="K20" s="10"/>
      <c r="L20" s="11"/>
      <c r="M20" s="10"/>
      <c r="N20" s="12"/>
    </row>
    <row r="21" spans="1:14" ht="12.75" customHeight="1" x14ac:dyDescent="0.25">
      <c r="A21" s="13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</row>
    <row r="22" spans="1:14" ht="12.75" customHeight="1" x14ac:dyDescent="0.25">
      <c r="A22" s="13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</row>
    <row r="23" spans="1:14" ht="12.75" customHeight="1" x14ac:dyDescent="0.25">
      <c r="A23" s="13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</row>
    <row r="24" spans="1:14" ht="12.75" customHeight="1" x14ac:dyDescent="0.25">
      <c r="A24" s="13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</row>
    <row r="25" spans="1:14" ht="12.75" customHeight="1" x14ac:dyDescent="0.25">
      <c r="A25" s="13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</row>
    <row r="26" spans="1:14" ht="12.75" customHeight="1" x14ac:dyDescent="0.25">
      <c r="A26" s="13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</row>
    <row r="27" spans="1:14" ht="16.5" customHeight="1" x14ac:dyDescent="0.25">
      <c r="A27" s="13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</row>
    <row r="28" spans="1:14" ht="12.75" customHeight="1" x14ac:dyDescent="0.25">
      <c r="A28" s="14" t="s">
        <v>25</v>
      </c>
      <c r="B28" s="15" t="s">
        <v>34</v>
      </c>
      <c r="C28" s="15" t="s">
        <v>34</v>
      </c>
      <c r="D28" s="15" t="s">
        <v>34</v>
      </c>
      <c r="E28" s="15">
        <f>SUM(E14:E27)</f>
        <v>73</v>
      </c>
      <c r="F28" s="15">
        <f>SUM(F14:F27)</f>
        <v>27</v>
      </c>
      <c r="G28" s="15">
        <v>0</v>
      </c>
      <c r="H28" s="16"/>
      <c r="I28" s="15">
        <f>SUM(I14:I27)</f>
        <v>46</v>
      </c>
      <c r="J28" s="16"/>
      <c r="K28" s="15">
        <f>SUM(K14:K27)</f>
        <v>0</v>
      </c>
      <c r="L28" s="16">
        <f>SUM(L14:L27)</f>
        <v>0</v>
      </c>
      <c r="M28" s="22">
        <f>ROUND((AVERAGE(M14:M27)),0)</f>
        <v>38</v>
      </c>
      <c r="N28" s="20">
        <f>ROUND((AVERAGE(N14:N27)),0)</f>
        <v>0</v>
      </c>
    </row>
    <row r="29" spans="1:14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5">
      <c r="A30" s="26" t="s">
        <v>26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3" spans="1:10" ht="12.75" customHeight="1" x14ac:dyDescent="0.25">
      <c r="A33" s="1"/>
      <c r="B33" s="27" t="s">
        <v>27</v>
      </c>
      <c r="C33" s="24"/>
      <c r="D33" s="24"/>
      <c r="E33" s="1"/>
      <c r="F33" s="1"/>
      <c r="G33" s="28" t="s">
        <v>28</v>
      </c>
      <c r="H33" s="24"/>
      <c r="I33" s="24"/>
      <c r="J33" s="24"/>
    </row>
    <row r="34" spans="1:10" ht="62.25" customHeight="1" x14ac:dyDescent="0.25">
      <c r="A34" s="1"/>
      <c r="B34" s="29"/>
      <c r="C34" s="30"/>
      <c r="D34" s="30"/>
      <c r="E34" s="1"/>
      <c r="F34" s="1"/>
      <c r="G34" s="31"/>
      <c r="H34" s="30"/>
      <c r="I34" s="30"/>
      <c r="J34" s="30"/>
    </row>
    <row r="35" spans="1:10" ht="12.75" hidden="1" customHeight="1" x14ac:dyDescent="0.25">
      <c r="A35" s="32" t="s">
        <v>29</v>
      </c>
      <c r="B35" s="24"/>
      <c r="C35" s="7"/>
      <c r="D35" s="1"/>
      <c r="E35" s="32"/>
      <c r="F35" s="24"/>
      <c r="G35" s="24"/>
      <c r="H35" s="24"/>
      <c r="I35" s="1"/>
      <c r="J35" s="1"/>
    </row>
    <row r="36" spans="1:10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45" customHeight="1" x14ac:dyDescent="0.25">
      <c r="A37" s="1"/>
      <c r="B37" s="23" t="str">
        <f>B10</f>
        <v>ISC.LILY ALEJANDRA MEDRANO MENDOZA</v>
      </c>
      <c r="C37" s="24"/>
      <c r="D37" s="24"/>
      <c r="E37" s="19"/>
      <c r="F37" s="19"/>
      <c r="G37" s="25" t="s">
        <v>38</v>
      </c>
      <c r="H37" s="24"/>
      <c r="I37" s="24"/>
      <c r="J37" s="24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5" workbookViewId="0">
      <selection activeCell="A30" sqref="A30:N30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14" ht="62.25" customHeight="1" x14ac:dyDescent="0.25">
      <c r="A1" s="1"/>
      <c r="B1" s="4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5">
      <c r="A3" s="28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5">
      <c r="A5" s="28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2.75" customHeight="1" x14ac:dyDescent="0.25">
      <c r="A6" s="44" t="s">
        <v>3</v>
      </c>
      <c r="B6" s="24"/>
      <c r="C6" s="24"/>
      <c r="D6" s="24"/>
      <c r="E6" s="45" t="s">
        <v>4</v>
      </c>
      <c r="F6" s="30"/>
      <c r="G6" s="30"/>
      <c r="H6" s="30"/>
      <c r="I6" s="30"/>
      <c r="J6" s="3"/>
      <c r="K6" s="3"/>
      <c r="L6" s="3"/>
      <c r="M6" s="3"/>
      <c r="N6" s="3"/>
    </row>
    <row r="7" spans="1:14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5">
      <c r="A8" s="4" t="s">
        <v>5</v>
      </c>
      <c r="B8" s="31">
        <v>2</v>
      </c>
      <c r="C8" s="30"/>
      <c r="D8" s="5" t="s">
        <v>6</v>
      </c>
      <c r="E8" s="18">
        <f>'1'!E8</f>
        <v>5</v>
      </c>
      <c r="G8" s="4" t="s">
        <v>7</v>
      </c>
      <c r="H8" s="18">
        <f>'1'!H8</f>
        <v>4</v>
      </c>
      <c r="I8" s="40" t="s">
        <v>8</v>
      </c>
      <c r="J8" s="24"/>
      <c r="K8" s="24"/>
      <c r="L8" s="31" t="str">
        <f>'1'!L8</f>
        <v>FEB-JUNIO 2024</v>
      </c>
      <c r="M8" s="30"/>
      <c r="N8" s="30"/>
    </row>
    <row r="9" spans="1:14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5">
      <c r="A10" s="4" t="s">
        <v>30</v>
      </c>
      <c r="B10" s="31" t="str">
        <f>'1'!B10</f>
        <v>ISC.LILY ALEJANDRA MEDRANO MENDOZA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</row>
    <row r="11" spans="1:14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</row>
    <row r="12" spans="1:14" ht="12.75" customHeight="1" x14ac:dyDescent="0.25">
      <c r="A12" s="33" t="s">
        <v>10</v>
      </c>
      <c r="B12" s="35" t="s">
        <v>11</v>
      </c>
      <c r="C12" s="35" t="s">
        <v>12</v>
      </c>
      <c r="D12" s="37" t="s">
        <v>13</v>
      </c>
      <c r="E12" s="37" t="s">
        <v>14</v>
      </c>
      <c r="F12" s="41" t="s">
        <v>15</v>
      </c>
      <c r="G12" s="42"/>
      <c r="H12" s="37" t="s">
        <v>16</v>
      </c>
      <c r="I12" s="37" t="s">
        <v>17</v>
      </c>
      <c r="J12" s="37" t="s">
        <v>18</v>
      </c>
      <c r="K12" s="37" t="s">
        <v>19</v>
      </c>
      <c r="L12" s="37" t="s">
        <v>20</v>
      </c>
      <c r="M12" s="37" t="s">
        <v>21</v>
      </c>
      <c r="N12" s="38" t="s">
        <v>22</v>
      </c>
    </row>
    <row r="13" spans="1:14" ht="12.75" customHeight="1" x14ac:dyDescent="0.25">
      <c r="A13" s="34"/>
      <c r="B13" s="36"/>
      <c r="C13" s="36"/>
      <c r="D13" s="36"/>
      <c r="E13" s="36"/>
      <c r="F13" s="8" t="s">
        <v>23</v>
      </c>
      <c r="G13" s="8" t="s">
        <v>24</v>
      </c>
      <c r="H13" s="36"/>
      <c r="I13" s="36"/>
      <c r="J13" s="36"/>
      <c r="K13" s="36"/>
      <c r="L13" s="36"/>
      <c r="M13" s="36"/>
      <c r="N13" s="39"/>
    </row>
    <row r="14" spans="1:14" ht="12.75" customHeight="1" x14ac:dyDescent="0.25">
      <c r="A14" s="10" t="str">
        <f>'1'!A14</f>
        <v>ADMINISTRACION DE BASE DE DATOS</v>
      </c>
      <c r="B14" s="10" t="s">
        <v>49</v>
      </c>
      <c r="C14" s="10" t="str">
        <f>'1'!C14</f>
        <v>604B</v>
      </c>
      <c r="D14" s="10" t="str">
        <f>'1'!D14</f>
        <v>ISIC</v>
      </c>
      <c r="E14" s="10">
        <f>'1'!E14</f>
        <v>14</v>
      </c>
      <c r="F14" s="10">
        <v>13</v>
      </c>
      <c r="G14" s="10"/>
      <c r="H14" s="11"/>
      <c r="I14" s="10">
        <v>1</v>
      </c>
      <c r="J14" s="11"/>
      <c r="K14" s="10">
        <v>0</v>
      </c>
      <c r="L14" s="11">
        <v>0</v>
      </c>
      <c r="M14" s="10">
        <v>88</v>
      </c>
      <c r="N14" s="12">
        <v>0.92500000000000004</v>
      </c>
    </row>
    <row r="15" spans="1:14" ht="12.75" customHeight="1" x14ac:dyDescent="0.25">
      <c r="A15" s="10" t="str">
        <f>'1'!A15</f>
        <v>INTELIGENCIA ARTIFICIAL</v>
      </c>
      <c r="B15" s="10" t="s">
        <v>49</v>
      </c>
      <c r="C15" s="10" t="str">
        <f>'1'!C15</f>
        <v>804A</v>
      </c>
      <c r="D15" s="10" t="str">
        <f>'1'!D15</f>
        <v>ISIC</v>
      </c>
      <c r="E15" s="10">
        <f>'1'!E15</f>
        <v>12</v>
      </c>
      <c r="F15" s="10">
        <v>10</v>
      </c>
      <c r="G15" s="10"/>
      <c r="H15" s="11"/>
      <c r="I15" s="10">
        <v>2</v>
      </c>
      <c r="J15" s="11"/>
      <c r="K15" s="10">
        <v>0</v>
      </c>
      <c r="L15" s="11">
        <v>0</v>
      </c>
      <c r="M15" s="10">
        <v>81.7</v>
      </c>
      <c r="N15" s="12">
        <v>0.83</v>
      </c>
    </row>
    <row r="16" spans="1:14" ht="12.75" customHeight="1" x14ac:dyDescent="0.25">
      <c r="A16" s="10" t="str">
        <f>'1'!A16</f>
        <v>PROGRAMACION LOGICA Y FUNCIONAL</v>
      </c>
      <c r="B16" s="10" t="s">
        <v>22</v>
      </c>
      <c r="C16" s="10" t="str">
        <f>'1'!C16</f>
        <v>604A</v>
      </c>
      <c r="D16" s="10" t="str">
        <f>'1'!D16</f>
        <v>ISIC</v>
      </c>
      <c r="E16" s="10">
        <f>'1'!E16</f>
        <v>22</v>
      </c>
      <c r="F16" s="10">
        <v>19</v>
      </c>
      <c r="G16" s="10"/>
      <c r="H16" s="11"/>
      <c r="I16" s="10">
        <v>3</v>
      </c>
      <c r="J16" s="11"/>
      <c r="K16" s="10">
        <v>0</v>
      </c>
      <c r="L16" s="11">
        <v>0</v>
      </c>
      <c r="M16" s="10">
        <v>70.599999999999994</v>
      </c>
      <c r="N16" s="12">
        <v>0.86</v>
      </c>
    </row>
    <row r="17" spans="1:14" ht="12.75" customHeight="1" x14ac:dyDescent="0.25">
      <c r="A17" s="10" t="str">
        <f>'1'!A17</f>
        <v>PROGRAMACION LOGICA Y FUNCIONAL</v>
      </c>
      <c r="B17" s="10" t="s">
        <v>22</v>
      </c>
      <c r="C17" s="10" t="str">
        <f>'1'!C17</f>
        <v>604B</v>
      </c>
      <c r="D17" s="10" t="str">
        <f>'1'!D17</f>
        <v>ISIC</v>
      </c>
      <c r="E17" s="10">
        <f>'1'!E17</f>
        <v>15</v>
      </c>
      <c r="F17" s="10">
        <v>13</v>
      </c>
      <c r="G17" s="10"/>
      <c r="H17" s="11"/>
      <c r="I17" s="10">
        <v>2</v>
      </c>
      <c r="J17" s="11"/>
      <c r="K17" s="10">
        <v>0</v>
      </c>
      <c r="L17" s="11">
        <v>0</v>
      </c>
      <c r="M17" s="10">
        <v>72.2</v>
      </c>
      <c r="N17" s="12">
        <v>0.86599999999999999</v>
      </c>
    </row>
    <row r="18" spans="1:14" ht="12.75" customHeight="1" x14ac:dyDescent="0.25">
      <c r="A18" s="10" t="str">
        <f>'1'!A18</f>
        <v>LENGUAJES Y AUTOMATAS 1</v>
      </c>
      <c r="B18" s="10" t="s">
        <v>49</v>
      </c>
      <c r="C18" s="10" t="str">
        <f>'1'!C18</f>
        <v>ARRASTRE</v>
      </c>
      <c r="D18" s="10" t="str">
        <f>'1'!D18</f>
        <v>ISIC</v>
      </c>
      <c r="E18" s="10">
        <f>'1'!E18</f>
        <v>10</v>
      </c>
      <c r="F18" s="10">
        <v>3</v>
      </c>
      <c r="G18" s="10"/>
      <c r="H18" s="11"/>
      <c r="I18" s="10">
        <v>7</v>
      </c>
      <c r="J18" s="11"/>
      <c r="K18" s="10">
        <v>0</v>
      </c>
      <c r="L18" s="11">
        <v>0</v>
      </c>
      <c r="M18" s="10">
        <v>22.2</v>
      </c>
      <c r="N18" s="12">
        <v>0.3</v>
      </c>
    </row>
    <row r="19" spans="1:14" ht="12.75" customHeight="1" x14ac:dyDescent="0.25">
      <c r="A19" s="10" t="s">
        <v>45</v>
      </c>
      <c r="B19" s="10" t="s">
        <v>50</v>
      </c>
      <c r="C19" s="10" t="s">
        <v>37</v>
      </c>
      <c r="D19" s="10" t="s">
        <v>33</v>
      </c>
      <c r="E19" s="10">
        <v>10</v>
      </c>
      <c r="F19" s="10">
        <v>3</v>
      </c>
      <c r="G19" s="10"/>
      <c r="H19" s="11"/>
      <c r="I19" s="10">
        <v>7</v>
      </c>
      <c r="J19" s="11"/>
      <c r="K19" s="10">
        <v>0</v>
      </c>
      <c r="L19" s="11">
        <v>0</v>
      </c>
      <c r="M19" s="10">
        <v>21</v>
      </c>
      <c r="N19" s="12">
        <v>0.3</v>
      </c>
    </row>
    <row r="20" spans="1:14" ht="12.75" customHeight="1" x14ac:dyDescent="0.25">
      <c r="A20" s="10" t="s">
        <v>36</v>
      </c>
      <c r="B20" s="10" t="s">
        <v>50</v>
      </c>
      <c r="C20" s="10" t="s">
        <v>48</v>
      </c>
      <c r="D20" s="10" t="s">
        <v>33</v>
      </c>
      <c r="E20" s="10">
        <v>14</v>
      </c>
      <c r="F20" s="10">
        <v>14</v>
      </c>
      <c r="G20" s="10"/>
      <c r="H20" s="11"/>
      <c r="I20" s="10">
        <v>0</v>
      </c>
      <c r="J20" s="11"/>
      <c r="K20" s="10">
        <v>0</v>
      </c>
      <c r="L20" s="11">
        <v>0</v>
      </c>
      <c r="M20" s="10">
        <v>88.5</v>
      </c>
      <c r="N20" s="12">
        <v>0.56999999999999995</v>
      </c>
    </row>
    <row r="21" spans="1:14" ht="12.75" customHeight="1" x14ac:dyDescent="0.25">
      <c r="A21" s="10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</row>
    <row r="22" spans="1:14" ht="12.75" customHeight="1" x14ac:dyDescent="0.25">
      <c r="A22" s="10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</row>
    <row r="23" spans="1:14" ht="12.75" customHeight="1" x14ac:dyDescent="0.25">
      <c r="A23" s="10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</row>
    <row r="24" spans="1:14" ht="12.75" customHeight="1" x14ac:dyDescent="0.25">
      <c r="A24" s="10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</row>
    <row r="25" spans="1:14" ht="12.75" customHeight="1" x14ac:dyDescent="0.25">
      <c r="A25" s="10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</row>
    <row r="26" spans="1:14" ht="12.75" customHeight="1" x14ac:dyDescent="0.25">
      <c r="A26" s="10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</row>
    <row r="27" spans="1:14" ht="16.5" customHeight="1" x14ac:dyDescent="0.25">
      <c r="A27" s="10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</row>
    <row r="28" spans="1:14" ht="12.75" customHeight="1" x14ac:dyDescent="0.25">
      <c r="A28" s="14" t="s">
        <v>25</v>
      </c>
      <c r="B28" s="15"/>
      <c r="C28" s="15"/>
      <c r="D28" s="15"/>
      <c r="E28" s="15">
        <f>SUM(E14:E27)</f>
        <v>97</v>
      </c>
      <c r="F28" s="15">
        <f>(SUM(F14:F27))</f>
        <v>75</v>
      </c>
      <c r="G28" s="15"/>
      <c r="H28" s="16"/>
      <c r="I28" s="15">
        <f>(SUM(I14:I27))</f>
        <v>22</v>
      </c>
      <c r="J28" s="16"/>
      <c r="K28" s="15">
        <v>0</v>
      </c>
      <c r="L28" s="16">
        <v>0</v>
      </c>
      <c r="M28" s="15">
        <f>ROUND((AVERAGE(M14:M27)),0)</f>
        <v>63</v>
      </c>
      <c r="N28" s="17">
        <f>ROUND((AVERAGE(N14:N27)),0)</f>
        <v>1</v>
      </c>
    </row>
    <row r="29" spans="1:14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5">
      <c r="A30" s="26" t="s">
        <v>26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3" spans="1:10" ht="12.75" customHeight="1" x14ac:dyDescent="0.25">
      <c r="A33" s="1"/>
      <c r="B33" s="27" t="s">
        <v>27</v>
      </c>
      <c r="C33" s="24"/>
      <c r="D33" s="24"/>
      <c r="E33" s="1"/>
      <c r="F33" s="1"/>
      <c r="G33" s="28" t="s">
        <v>28</v>
      </c>
      <c r="H33" s="24"/>
      <c r="I33" s="24"/>
      <c r="J33" s="24"/>
    </row>
    <row r="34" spans="1:10" ht="62.25" customHeight="1" x14ac:dyDescent="0.25">
      <c r="A34" s="1"/>
      <c r="B34" s="29"/>
      <c r="C34" s="30"/>
      <c r="D34" s="30"/>
      <c r="E34" s="1"/>
      <c r="F34" s="1"/>
      <c r="G34" s="31"/>
      <c r="H34" s="30"/>
      <c r="I34" s="30"/>
      <c r="J34" s="30"/>
    </row>
    <row r="35" spans="1:10" ht="12.75" hidden="1" customHeight="1" x14ac:dyDescent="0.25">
      <c r="A35" s="32" t="s">
        <v>29</v>
      </c>
      <c r="B35" s="24"/>
      <c r="C35" s="7"/>
      <c r="D35" s="1"/>
      <c r="E35" s="32"/>
      <c r="F35" s="24"/>
      <c r="G35" s="24"/>
      <c r="H35" s="24"/>
      <c r="I35" s="1"/>
      <c r="J35" s="1"/>
    </row>
    <row r="36" spans="1:10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45" customHeight="1" x14ac:dyDescent="0.25">
      <c r="A37" s="1"/>
      <c r="B37" s="23" t="str">
        <f>B10</f>
        <v>ISC.LILY ALEJANDRA MEDRANO MENDOZA</v>
      </c>
      <c r="C37" s="24"/>
      <c r="D37" s="24"/>
      <c r="E37" s="19"/>
      <c r="F37" s="19"/>
      <c r="G37" s="25" t="s">
        <v>40</v>
      </c>
      <c r="H37" s="24"/>
      <c r="I37" s="24"/>
      <c r="J37" s="24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8" workbookViewId="0">
      <selection activeCell="N21" sqref="N21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14" ht="62.25" customHeight="1" x14ac:dyDescent="0.25">
      <c r="A1" s="1"/>
      <c r="B1" s="4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5">
      <c r="A3" s="28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5">
      <c r="A5" s="28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2.75" customHeight="1" x14ac:dyDescent="0.25">
      <c r="A6" s="44" t="s">
        <v>3</v>
      </c>
      <c r="B6" s="24"/>
      <c r="C6" s="24"/>
      <c r="D6" s="24"/>
      <c r="E6" s="45" t="s">
        <v>31</v>
      </c>
      <c r="F6" s="30"/>
      <c r="G6" s="30"/>
      <c r="H6" s="30"/>
      <c r="I6" s="30"/>
      <c r="J6" s="3"/>
      <c r="K6" s="3"/>
      <c r="L6" s="3"/>
      <c r="M6" s="3"/>
      <c r="N6" s="3"/>
    </row>
    <row r="7" spans="1:14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5">
      <c r="A8" s="4" t="s">
        <v>5</v>
      </c>
      <c r="B8" s="31">
        <v>3</v>
      </c>
      <c r="C8" s="30"/>
      <c r="D8" s="5" t="s">
        <v>6</v>
      </c>
      <c r="E8" s="18">
        <f>'1'!E8</f>
        <v>5</v>
      </c>
      <c r="G8" s="4" t="s">
        <v>7</v>
      </c>
      <c r="H8" s="18">
        <f>'1'!H8</f>
        <v>4</v>
      </c>
      <c r="I8" s="40" t="s">
        <v>8</v>
      </c>
      <c r="J8" s="24"/>
      <c r="K8" s="24"/>
      <c r="L8" s="31" t="str">
        <f>'1'!L8</f>
        <v>FEB-JUNIO 2024</v>
      </c>
      <c r="M8" s="30"/>
      <c r="N8" s="30"/>
    </row>
    <row r="9" spans="1:14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5">
      <c r="A10" s="4" t="s">
        <v>30</v>
      </c>
      <c r="B10" s="31" t="str">
        <f>'1'!B10</f>
        <v>ISC.LILY ALEJANDRA MEDRANO MENDOZA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</row>
    <row r="11" spans="1:14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</row>
    <row r="12" spans="1:14" ht="12.75" customHeight="1" x14ac:dyDescent="0.25">
      <c r="A12" s="33" t="s">
        <v>10</v>
      </c>
      <c r="B12" s="35" t="s">
        <v>11</v>
      </c>
      <c r="C12" s="35" t="s">
        <v>12</v>
      </c>
      <c r="D12" s="37" t="s">
        <v>13</v>
      </c>
      <c r="E12" s="37" t="s">
        <v>14</v>
      </c>
      <c r="F12" s="41" t="s">
        <v>15</v>
      </c>
      <c r="G12" s="42"/>
      <c r="H12" s="37" t="s">
        <v>16</v>
      </c>
      <c r="I12" s="37" t="s">
        <v>17</v>
      </c>
      <c r="J12" s="37" t="s">
        <v>18</v>
      </c>
      <c r="K12" s="37" t="s">
        <v>19</v>
      </c>
      <c r="L12" s="37" t="s">
        <v>20</v>
      </c>
      <c r="M12" s="37" t="s">
        <v>21</v>
      </c>
      <c r="N12" s="38" t="s">
        <v>22</v>
      </c>
    </row>
    <row r="13" spans="1:14" ht="12.75" customHeight="1" x14ac:dyDescent="0.25">
      <c r="A13" s="34"/>
      <c r="B13" s="36"/>
      <c r="C13" s="36"/>
      <c r="D13" s="36"/>
      <c r="E13" s="36"/>
      <c r="F13" s="8" t="s">
        <v>23</v>
      </c>
      <c r="G13" s="8" t="s">
        <v>24</v>
      </c>
      <c r="H13" s="36"/>
      <c r="I13" s="36"/>
      <c r="J13" s="36"/>
      <c r="K13" s="36"/>
      <c r="L13" s="36"/>
      <c r="M13" s="36"/>
      <c r="N13" s="39"/>
    </row>
    <row r="14" spans="1:14" ht="12.75" customHeight="1" x14ac:dyDescent="0.25">
      <c r="A14" s="10" t="str">
        <f>'1'!A14</f>
        <v>ADMINISTRACION DE BASE DE DATOS</v>
      </c>
      <c r="B14" s="10" t="s">
        <v>51</v>
      </c>
      <c r="C14" s="10" t="str">
        <f>'1'!C14</f>
        <v>604B</v>
      </c>
      <c r="D14" s="10" t="str">
        <f>'1'!D14</f>
        <v>ISIC</v>
      </c>
      <c r="E14" s="10">
        <f>'1'!E14</f>
        <v>14</v>
      </c>
      <c r="F14" s="10">
        <v>13</v>
      </c>
      <c r="G14" s="10"/>
      <c r="H14" s="11"/>
      <c r="I14" s="10">
        <v>1</v>
      </c>
      <c r="J14" s="11"/>
      <c r="K14" s="10">
        <v>0</v>
      </c>
      <c r="L14" s="11">
        <v>0</v>
      </c>
      <c r="M14" s="10">
        <v>81.709999999999994</v>
      </c>
      <c r="N14" s="12">
        <v>0.87</v>
      </c>
    </row>
    <row r="15" spans="1:14" ht="12.75" customHeight="1" x14ac:dyDescent="0.25">
      <c r="A15" s="10" t="str">
        <f>'1'!A15</f>
        <v>INTELIGENCIA ARTIFICIAL</v>
      </c>
      <c r="B15" s="10" t="s">
        <v>50</v>
      </c>
      <c r="C15" s="10" t="str">
        <f>'1'!C15</f>
        <v>804A</v>
      </c>
      <c r="D15" s="10" t="str">
        <f>'1'!D15</f>
        <v>ISIC</v>
      </c>
      <c r="E15" s="10">
        <f>'1'!E15</f>
        <v>12</v>
      </c>
      <c r="F15" s="10">
        <v>9</v>
      </c>
      <c r="G15" s="10"/>
      <c r="H15" s="11"/>
      <c r="I15" s="10">
        <v>3</v>
      </c>
      <c r="J15" s="11"/>
      <c r="K15" s="10">
        <v>0</v>
      </c>
      <c r="L15" s="11">
        <v>0</v>
      </c>
      <c r="M15" s="10">
        <v>72.25</v>
      </c>
      <c r="N15" s="12">
        <v>0.749</v>
      </c>
    </row>
    <row r="16" spans="1:14" ht="12.75" customHeight="1" x14ac:dyDescent="0.25">
      <c r="A16" s="10" t="str">
        <f>'1'!A16</f>
        <v>PROGRAMACION LOGICA Y FUNCIONAL</v>
      </c>
      <c r="B16" s="10" t="s">
        <v>49</v>
      </c>
      <c r="C16" s="10" t="str">
        <f>'1'!C16</f>
        <v>604A</v>
      </c>
      <c r="D16" s="10" t="str">
        <f>'1'!D16</f>
        <v>ISIC</v>
      </c>
      <c r="E16" s="10">
        <f>'1'!E16</f>
        <v>22</v>
      </c>
      <c r="F16" s="10">
        <v>18</v>
      </c>
      <c r="G16" s="10"/>
      <c r="H16" s="11"/>
      <c r="I16" s="10">
        <v>4</v>
      </c>
      <c r="J16" s="11"/>
      <c r="K16" s="10">
        <v>0</v>
      </c>
      <c r="L16" s="11">
        <v>0</v>
      </c>
      <c r="M16" s="10">
        <v>71.7</v>
      </c>
      <c r="N16" s="12">
        <v>0.77200000000000002</v>
      </c>
    </row>
    <row r="17" spans="1:14" ht="12.75" customHeight="1" x14ac:dyDescent="0.25">
      <c r="A17" s="10" t="s">
        <v>44</v>
      </c>
      <c r="B17" s="10" t="s">
        <v>49</v>
      </c>
      <c r="C17" s="10" t="str">
        <f>'1'!C17</f>
        <v>604B</v>
      </c>
      <c r="D17" s="10" t="str">
        <f>'1'!D17</f>
        <v>ISIC</v>
      </c>
      <c r="E17" s="10">
        <f>'1'!E17</f>
        <v>15</v>
      </c>
      <c r="F17" s="10">
        <v>9</v>
      </c>
      <c r="G17" s="10"/>
      <c r="H17" s="11"/>
      <c r="I17" s="10">
        <v>6</v>
      </c>
      <c r="J17" s="11"/>
      <c r="K17" s="10">
        <v>0</v>
      </c>
      <c r="L17" s="11">
        <v>0</v>
      </c>
      <c r="M17" s="10">
        <v>54.8</v>
      </c>
      <c r="N17" s="12">
        <v>0.6</v>
      </c>
    </row>
    <row r="18" spans="1:14" ht="12.75" customHeight="1" x14ac:dyDescent="0.25">
      <c r="A18" s="10" t="str">
        <f>'1'!A18</f>
        <v>LENGUAJES Y AUTOMATAS 1</v>
      </c>
      <c r="B18" s="10" t="s">
        <v>51</v>
      </c>
      <c r="C18" s="10" t="str">
        <f>'1'!C18</f>
        <v>ARRASTRE</v>
      </c>
      <c r="D18" s="10" t="str">
        <f>'1'!D18</f>
        <v>ISIC</v>
      </c>
      <c r="E18" s="10">
        <f>'1'!E18</f>
        <v>10</v>
      </c>
      <c r="F18" s="10">
        <v>1</v>
      </c>
      <c r="G18" s="10"/>
      <c r="H18" s="11"/>
      <c r="I18" s="10">
        <v>8</v>
      </c>
      <c r="J18" s="11"/>
      <c r="K18" s="10">
        <v>0</v>
      </c>
      <c r="L18" s="11">
        <v>0</v>
      </c>
      <c r="M18" s="10">
        <v>8</v>
      </c>
      <c r="N18" s="12">
        <v>0.1</v>
      </c>
    </row>
    <row r="19" spans="1:14" ht="12.75" customHeight="1" x14ac:dyDescent="0.25">
      <c r="A19" s="10" t="s">
        <v>44</v>
      </c>
      <c r="B19" s="10" t="s">
        <v>50</v>
      </c>
      <c r="C19" s="10" t="s">
        <v>47</v>
      </c>
      <c r="D19" s="10" t="s">
        <v>52</v>
      </c>
      <c r="E19" s="10">
        <v>22</v>
      </c>
      <c r="F19" s="10">
        <v>12</v>
      </c>
      <c r="G19" s="10"/>
      <c r="H19" s="11"/>
      <c r="I19" s="10">
        <v>10</v>
      </c>
      <c r="J19" s="11"/>
      <c r="K19" s="10">
        <v>0</v>
      </c>
      <c r="L19" s="11">
        <v>0</v>
      </c>
      <c r="M19" s="10">
        <v>50.6</v>
      </c>
      <c r="N19" s="12">
        <v>0.54500000000000004</v>
      </c>
    </row>
    <row r="20" spans="1:14" ht="12.75" customHeight="1" x14ac:dyDescent="0.25">
      <c r="A20" s="10" t="s">
        <v>44</v>
      </c>
      <c r="B20" s="10" t="s">
        <v>50</v>
      </c>
      <c r="C20" s="10" t="s">
        <v>48</v>
      </c>
      <c r="D20" s="10" t="s">
        <v>52</v>
      </c>
      <c r="E20" s="10">
        <v>15</v>
      </c>
      <c r="F20" s="10">
        <v>6</v>
      </c>
      <c r="G20" s="10"/>
      <c r="H20" s="11"/>
      <c r="I20" s="10">
        <v>9</v>
      </c>
      <c r="J20" s="11"/>
      <c r="K20" s="10">
        <v>0</v>
      </c>
      <c r="L20" s="11">
        <v>0</v>
      </c>
      <c r="M20" s="10">
        <v>37</v>
      </c>
      <c r="N20" s="12">
        <v>0.4</v>
      </c>
    </row>
    <row r="21" spans="1:14" ht="12.75" customHeight="1" x14ac:dyDescent="0.25">
      <c r="A21" s="10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</row>
    <row r="22" spans="1:14" ht="12.75" customHeight="1" x14ac:dyDescent="0.25">
      <c r="A22" s="10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</row>
    <row r="23" spans="1:14" ht="12.75" customHeight="1" x14ac:dyDescent="0.25">
      <c r="A23" s="10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</row>
    <row r="24" spans="1:14" ht="12.75" customHeight="1" x14ac:dyDescent="0.25">
      <c r="A24" s="10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</row>
    <row r="25" spans="1:14" ht="12.75" customHeight="1" x14ac:dyDescent="0.25">
      <c r="A25" s="10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</row>
    <row r="26" spans="1:14" ht="12.75" customHeight="1" x14ac:dyDescent="0.25">
      <c r="A26" s="10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</row>
    <row r="27" spans="1:14" ht="16.5" customHeight="1" x14ac:dyDescent="0.25">
      <c r="A27" s="10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</row>
    <row r="28" spans="1:14" ht="12.75" customHeight="1" x14ac:dyDescent="0.25">
      <c r="A28" s="14" t="s">
        <v>25</v>
      </c>
      <c r="B28" s="15"/>
      <c r="C28" s="15"/>
      <c r="D28" s="15"/>
      <c r="E28" s="15">
        <f>SUM(E14:E27)</f>
        <v>110</v>
      </c>
      <c r="F28" s="15">
        <f>SUM(F14:F27)</f>
        <v>68</v>
      </c>
      <c r="G28" s="15"/>
      <c r="H28" s="16"/>
      <c r="I28" s="15">
        <f>SUM(I14:I27)</f>
        <v>41</v>
      </c>
      <c r="J28" s="16"/>
      <c r="K28" s="15">
        <v>0</v>
      </c>
      <c r="L28" s="16">
        <v>0</v>
      </c>
      <c r="M28" s="15">
        <f>ROUND((AVERAGE(M14:M27)),0)</f>
        <v>54</v>
      </c>
      <c r="N28" s="17">
        <f>ROUND((AVERAGE(N14:N27)),0)</f>
        <v>1</v>
      </c>
    </row>
    <row r="29" spans="1:14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5">
      <c r="A30" s="26" t="s">
        <v>26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3" spans="1:10" ht="12.75" customHeight="1" x14ac:dyDescent="0.25">
      <c r="A33" s="1"/>
      <c r="B33" s="27" t="s">
        <v>27</v>
      </c>
      <c r="C33" s="24"/>
      <c r="D33" s="24"/>
      <c r="E33" s="1"/>
      <c r="F33" s="1"/>
      <c r="G33" s="28" t="s">
        <v>28</v>
      </c>
      <c r="H33" s="24"/>
      <c r="I33" s="24"/>
      <c r="J33" s="24"/>
    </row>
    <row r="34" spans="1:10" ht="62.25" customHeight="1" x14ac:dyDescent="0.25">
      <c r="A34" s="1"/>
      <c r="B34" s="29"/>
      <c r="C34" s="30"/>
      <c r="D34" s="30"/>
      <c r="E34" s="1"/>
      <c r="F34" s="1"/>
      <c r="G34" s="31"/>
      <c r="H34" s="30"/>
      <c r="I34" s="30"/>
      <c r="J34" s="30"/>
    </row>
    <row r="35" spans="1:10" ht="12.75" hidden="1" customHeight="1" x14ac:dyDescent="0.25">
      <c r="A35" s="32" t="s">
        <v>29</v>
      </c>
      <c r="B35" s="24"/>
      <c r="C35" s="7"/>
      <c r="D35" s="1"/>
      <c r="E35" s="32"/>
      <c r="F35" s="24"/>
      <c r="G35" s="24"/>
      <c r="H35" s="24"/>
      <c r="I35" s="1"/>
      <c r="J35" s="1"/>
    </row>
    <row r="36" spans="1:10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45" customHeight="1" x14ac:dyDescent="0.25">
      <c r="A37" s="1"/>
      <c r="B37" s="23" t="str">
        <f>B10</f>
        <v>ISC.LILY ALEJANDRA MEDRANO MENDOZA</v>
      </c>
      <c r="C37" s="24"/>
      <c r="D37" s="24"/>
      <c r="E37" s="19"/>
      <c r="F37" s="19"/>
      <c r="G37" s="25" t="s">
        <v>40</v>
      </c>
      <c r="H37" s="24"/>
      <c r="I37" s="24"/>
      <c r="J37" s="24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workbookViewId="0">
      <selection activeCell="M14" sqref="M14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14" ht="62.25" customHeight="1" x14ac:dyDescent="0.25">
      <c r="A1" s="1"/>
      <c r="B1" s="4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5">
      <c r="A3" s="28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5">
      <c r="A5" s="28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2.75" customHeight="1" x14ac:dyDescent="0.25">
      <c r="A6" s="44" t="s">
        <v>3</v>
      </c>
      <c r="B6" s="24"/>
      <c r="C6" s="24"/>
      <c r="D6" s="24"/>
      <c r="E6" s="45" t="s">
        <v>31</v>
      </c>
      <c r="F6" s="30"/>
      <c r="G6" s="30"/>
      <c r="H6" s="30"/>
      <c r="I6" s="30"/>
      <c r="J6" s="3"/>
      <c r="K6" s="3"/>
      <c r="L6" s="3"/>
      <c r="M6" s="3"/>
      <c r="N6" s="3"/>
    </row>
    <row r="7" spans="1:14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5">
      <c r="A8" s="4" t="s">
        <v>5</v>
      </c>
      <c r="B8" s="31">
        <v>4</v>
      </c>
      <c r="C8" s="30"/>
      <c r="D8" s="5" t="s">
        <v>6</v>
      </c>
      <c r="E8" s="18">
        <f>'1'!E8</f>
        <v>5</v>
      </c>
      <c r="G8" s="4" t="s">
        <v>7</v>
      </c>
      <c r="H8" s="18">
        <f>'1'!H8</f>
        <v>4</v>
      </c>
      <c r="I8" s="40" t="s">
        <v>8</v>
      </c>
      <c r="J8" s="24"/>
      <c r="K8" s="24"/>
      <c r="L8" s="31" t="str">
        <f>'1'!L8</f>
        <v>FEB-JUNIO 2024</v>
      </c>
      <c r="M8" s="30"/>
      <c r="N8" s="30"/>
    </row>
    <row r="9" spans="1:14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5">
      <c r="A10" s="4" t="s">
        <v>30</v>
      </c>
      <c r="B10" s="31" t="str">
        <f>'1'!B10</f>
        <v>ISC.LILY ALEJANDRA MEDRANO MENDOZA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</row>
    <row r="11" spans="1:14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</row>
    <row r="12" spans="1:14" ht="12.75" customHeight="1" x14ac:dyDescent="0.25">
      <c r="A12" s="33" t="s">
        <v>10</v>
      </c>
      <c r="B12" s="35" t="s">
        <v>11</v>
      </c>
      <c r="C12" s="35" t="s">
        <v>12</v>
      </c>
      <c r="D12" s="37" t="s">
        <v>13</v>
      </c>
      <c r="E12" s="37" t="s">
        <v>14</v>
      </c>
      <c r="F12" s="41" t="s">
        <v>15</v>
      </c>
      <c r="G12" s="42"/>
      <c r="H12" s="37" t="s">
        <v>16</v>
      </c>
      <c r="I12" s="37" t="s">
        <v>17</v>
      </c>
      <c r="J12" s="37" t="s">
        <v>18</v>
      </c>
      <c r="K12" s="37" t="s">
        <v>19</v>
      </c>
      <c r="L12" s="37" t="s">
        <v>20</v>
      </c>
      <c r="M12" s="37" t="s">
        <v>21</v>
      </c>
      <c r="N12" s="38" t="s">
        <v>22</v>
      </c>
    </row>
    <row r="13" spans="1:14" ht="12.75" customHeight="1" x14ac:dyDescent="0.25">
      <c r="A13" s="34"/>
      <c r="B13" s="36"/>
      <c r="C13" s="36"/>
      <c r="D13" s="36"/>
      <c r="E13" s="36"/>
      <c r="F13" s="8" t="s">
        <v>23</v>
      </c>
      <c r="G13" s="8" t="s">
        <v>24</v>
      </c>
      <c r="H13" s="36"/>
      <c r="I13" s="36"/>
      <c r="J13" s="36"/>
      <c r="K13" s="36"/>
      <c r="L13" s="36"/>
      <c r="M13" s="36"/>
      <c r="N13" s="39"/>
    </row>
    <row r="14" spans="1:14" ht="12.75" customHeight="1" x14ac:dyDescent="0.25">
      <c r="A14" s="10" t="str">
        <f>'1'!A14</f>
        <v>ADMINISTRACION DE BASE DE DATOS</v>
      </c>
      <c r="B14" s="10"/>
      <c r="C14" s="10" t="str">
        <f>'1'!C14</f>
        <v>604B</v>
      </c>
      <c r="D14" s="10" t="str">
        <f>'1'!D14</f>
        <v>ISIC</v>
      </c>
      <c r="E14" s="10">
        <f>'1'!E14</f>
        <v>14</v>
      </c>
      <c r="F14" s="10"/>
      <c r="G14" s="10"/>
      <c r="H14" s="11"/>
      <c r="I14" s="10"/>
      <c r="J14" s="11"/>
      <c r="K14" s="10"/>
      <c r="L14" s="11"/>
      <c r="M14" s="10"/>
      <c r="N14" s="12"/>
    </row>
    <row r="15" spans="1:14" ht="12.75" customHeight="1" x14ac:dyDescent="0.25">
      <c r="A15" s="10" t="str">
        <f>'1'!A15</f>
        <v>INTELIGENCIA ARTIFICIAL</v>
      </c>
      <c r="B15" s="10"/>
      <c r="C15" s="10" t="str">
        <f>'1'!C15</f>
        <v>804A</v>
      </c>
      <c r="D15" s="10" t="str">
        <f>'1'!D15</f>
        <v>ISIC</v>
      </c>
      <c r="E15" s="10">
        <f>'1'!E15</f>
        <v>12</v>
      </c>
      <c r="F15" s="10"/>
      <c r="G15" s="10"/>
      <c r="H15" s="11"/>
      <c r="I15" s="10"/>
      <c r="J15" s="11"/>
      <c r="K15" s="10"/>
      <c r="L15" s="11"/>
      <c r="M15" s="10"/>
      <c r="N15" s="12"/>
    </row>
    <row r="16" spans="1:14" ht="12.75" customHeight="1" x14ac:dyDescent="0.25">
      <c r="A16" s="10" t="str">
        <f>'1'!A16</f>
        <v>PROGRAMACION LOGICA Y FUNCIONAL</v>
      </c>
      <c r="B16" s="10"/>
      <c r="C16" s="10" t="str">
        <f>'1'!C16</f>
        <v>604A</v>
      </c>
      <c r="D16" s="10" t="str">
        <f>'1'!D16</f>
        <v>ISIC</v>
      </c>
      <c r="E16" s="10">
        <f>'1'!E16</f>
        <v>22</v>
      </c>
      <c r="F16" s="10"/>
      <c r="G16" s="10"/>
      <c r="H16" s="11"/>
      <c r="I16" s="10"/>
      <c r="J16" s="11"/>
      <c r="K16" s="10"/>
      <c r="L16" s="11"/>
      <c r="M16" s="10"/>
      <c r="N16" s="12"/>
    </row>
    <row r="17" spans="1:14" ht="12.75" customHeight="1" x14ac:dyDescent="0.25">
      <c r="A17" s="10" t="str">
        <f>'1'!A17</f>
        <v>PROGRAMACION LOGICA Y FUNCIONAL</v>
      </c>
      <c r="B17" s="10"/>
      <c r="C17" s="10" t="str">
        <f>'1'!C17</f>
        <v>604B</v>
      </c>
      <c r="D17" s="10" t="str">
        <f>'1'!D17</f>
        <v>ISIC</v>
      </c>
      <c r="E17" s="10">
        <f>'1'!E17</f>
        <v>15</v>
      </c>
      <c r="F17" s="10"/>
      <c r="G17" s="10"/>
      <c r="H17" s="11"/>
      <c r="I17" s="10"/>
      <c r="J17" s="11"/>
      <c r="K17" s="10"/>
      <c r="L17" s="11"/>
      <c r="M17" s="10"/>
      <c r="N17" s="12"/>
    </row>
    <row r="18" spans="1:14" ht="12.75" customHeight="1" x14ac:dyDescent="0.25">
      <c r="A18" s="10" t="str">
        <f>'1'!A18</f>
        <v>LENGUAJES Y AUTOMATAS 1</v>
      </c>
      <c r="B18" s="10"/>
      <c r="C18" s="10" t="str">
        <f>'1'!C18</f>
        <v>ARRASTRE</v>
      </c>
      <c r="D18" s="10" t="str">
        <f>'1'!D18</f>
        <v>ISIC</v>
      </c>
      <c r="E18" s="10">
        <f>'1'!E18</f>
        <v>10</v>
      </c>
      <c r="F18" s="10"/>
      <c r="G18" s="10"/>
      <c r="H18" s="11"/>
      <c r="I18" s="10"/>
      <c r="J18" s="11"/>
      <c r="K18" s="10"/>
      <c r="L18" s="11"/>
      <c r="M18" s="10"/>
      <c r="N18" s="12"/>
    </row>
    <row r="19" spans="1:14" ht="12.75" customHeight="1" x14ac:dyDescent="0.25">
      <c r="A19" s="10"/>
      <c r="B19" s="10"/>
      <c r="C19" s="10"/>
      <c r="D19" s="10"/>
      <c r="E19" s="10"/>
      <c r="F19" s="10"/>
      <c r="G19" s="10"/>
      <c r="H19" s="11"/>
      <c r="I19" s="10"/>
      <c r="J19" s="11"/>
      <c r="K19" s="10"/>
      <c r="L19" s="11"/>
      <c r="M19" s="10"/>
      <c r="N19" s="12"/>
    </row>
    <row r="20" spans="1:14" ht="12.75" customHeight="1" x14ac:dyDescent="0.25">
      <c r="A20" s="10"/>
      <c r="B20" s="10"/>
      <c r="C20" s="10"/>
      <c r="D20" s="10"/>
      <c r="E20" s="10"/>
      <c r="F20" s="10"/>
      <c r="G20" s="10"/>
      <c r="H20" s="11"/>
      <c r="I20" s="10"/>
      <c r="J20" s="11"/>
      <c r="K20" s="10"/>
      <c r="L20" s="11"/>
      <c r="M20" s="10"/>
      <c r="N20" s="12"/>
    </row>
    <row r="21" spans="1:14" ht="12.75" customHeight="1" x14ac:dyDescent="0.25">
      <c r="A21" s="10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</row>
    <row r="22" spans="1:14" ht="12.75" customHeight="1" x14ac:dyDescent="0.25">
      <c r="A22" s="10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</row>
    <row r="23" spans="1:14" ht="12.75" customHeight="1" x14ac:dyDescent="0.25">
      <c r="A23" s="10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</row>
    <row r="24" spans="1:14" ht="12.75" customHeight="1" x14ac:dyDescent="0.25">
      <c r="A24" s="10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</row>
    <row r="25" spans="1:14" ht="12.75" customHeight="1" x14ac:dyDescent="0.25">
      <c r="A25" s="10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</row>
    <row r="26" spans="1:14" ht="12.75" customHeight="1" x14ac:dyDescent="0.25">
      <c r="A26" s="10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</row>
    <row r="27" spans="1:14" ht="16.5" customHeight="1" x14ac:dyDescent="0.25">
      <c r="A27" s="10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</row>
    <row r="28" spans="1:14" ht="12.75" customHeight="1" x14ac:dyDescent="0.25">
      <c r="A28" s="14" t="s">
        <v>25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29" spans="1:14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5">
      <c r="A30" s="26" t="s">
        <v>26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3" spans="1:10" ht="12.75" customHeight="1" x14ac:dyDescent="0.25">
      <c r="A33" s="1"/>
      <c r="B33" s="27" t="s">
        <v>27</v>
      </c>
      <c r="C33" s="24"/>
      <c r="D33" s="24"/>
      <c r="E33" s="1"/>
      <c r="F33" s="1"/>
      <c r="G33" s="28" t="s">
        <v>28</v>
      </c>
      <c r="H33" s="24"/>
      <c r="I33" s="24"/>
      <c r="J33" s="24"/>
    </row>
    <row r="34" spans="1:10" ht="62.25" customHeight="1" x14ac:dyDescent="0.25">
      <c r="A34" s="1"/>
      <c r="B34" s="29"/>
      <c r="C34" s="30"/>
      <c r="D34" s="30"/>
      <c r="E34" s="1"/>
      <c r="F34" s="1"/>
      <c r="G34" s="31"/>
      <c r="H34" s="30"/>
      <c r="I34" s="30"/>
      <c r="J34" s="30"/>
    </row>
    <row r="35" spans="1:10" ht="12.75" hidden="1" customHeight="1" x14ac:dyDescent="0.25">
      <c r="A35" s="32" t="s">
        <v>29</v>
      </c>
      <c r="B35" s="24"/>
      <c r="C35" s="7"/>
      <c r="D35" s="1"/>
      <c r="E35" s="32"/>
      <c r="F35" s="24"/>
      <c r="G35" s="24"/>
      <c r="H35" s="24"/>
      <c r="I35" s="1"/>
      <c r="J35" s="1"/>
    </row>
    <row r="36" spans="1:10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45" customHeight="1" x14ac:dyDescent="0.25">
      <c r="A37" s="1"/>
      <c r="B37" s="23" t="str">
        <f>B10</f>
        <v>ISC.LILY ALEJANDRA MEDRANO MENDOZA</v>
      </c>
      <c r="C37" s="24"/>
      <c r="D37" s="24"/>
      <c r="E37" s="19"/>
      <c r="F37" s="19"/>
      <c r="G37" s="25" t="s">
        <v>38</v>
      </c>
      <c r="H37" s="24"/>
      <c r="I37" s="24"/>
      <c r="J37" s="24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5" workbookViewId="0">
      <selection activeCell="B37" sqref="B37:D37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14" ht="62.25" customHeight="1" x14ac:dyDescent="0.25">
      <c r="A1" s="1"/>
      <c r="B1" s="4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5">
      <c r="A3" s="28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5">
      <c r="A5" s="28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2.75" customHeight="1" x14ac:dyDescent="0.25">
      <c r="A6" s="44" t="s">
        <v>3</v>
      </c>
      <c r="B6" s="24"/>
      <c r="C6" s="24"/>
      <c r="D6" s="24"/>
      <c r="E6" s="45" t="s">
        <v>31</v>
      </c>
      <c r="F6" s="30"/>
      <c r="G6" s="30"/>
      <c r="H6" s="30"/>
      <c r="I6" s="30"/>
      <c r="J6" s="3"/>
      <c r="K6" s="3"/>
      <c r="L6" s="3"/>
      <c r="M6" s="3"/>
      <c r="N6" s="3"/>
    </row>
    <row r="7" spans="1:14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5">
      <c r="A8" s="4" t="s">
        <v>5</v>
      </c>
      <c r="B8" s="31" t="s">
        <v>32</v>
      </c>
      <c r="C8" s="30"/>
      <c r="D8" s="5" t="s">
        <v>6</v>
      </c>
      <c r="E8" s="18">
        <f>'1'!E8</f>
        <v>5</v>
      </c>
      <c r="G8" s="4" t="s">
        <v>7</v>
      </c>
      <c r="H8" s="18">
        <f>'1'!H8</f>
        <v>4</v>
      </c>
      <c r="I8" s="40" t="s">
        <v>8</v>
      </c>
      <c r="J8" s="24"/>
      <c r="K8" s="24"/>
      <c r="L8" s="31" t="str">
        <f>'1'!L8</f>
        <v>FEB-JUNIO 2024</v>
      </c>
      <c r="M8" s="30"/>
      <c r="N8" s="30"/>
    </row>
    <row r="9" spans="1:14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5">
      <c r="A10" s="4" t="s">
        <v>30</v>
      </c>
      <c r="B10" s="31" t="str">
        <f>'1'!B10</f>
        <v>ISC.LILY ALEJANDRA MEDRANO MENDOZA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</row>
    <row r="11" spans="1:14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</row>
    <row r="12" spans="1:14" ht="12.75" customHeight="1" x14ac:dyDescent="0.25">
      <c r="A12" s="33" t="s">
        <v>10</v>
      </c>
      <c r="B12" s="35" t="s">
        <v>11</v>
      </c>
      <c r="C12" s="35" t="s">
        <v>12</v>
      </c>
      <c r="D12" s="37" t="s">
        <v>13</v>
      </c>
      <c r="E12" s="37" t="s">
        <v>14</v>
      </c>
      <c r="F12" s="41" t="s">
        <v>15</v>
      </c>
      <c r="G12" s="42"/>
      <c r="H12" s="37" t="s">
        <v>16</v>
      </c>
      <c r="I12" s="37" t="s">
        <v>17</v>
      </c>
      <c r="J12" s="37" t="s">
        <v>18</v>
      </c>
      <c r="K12" s="37" t="s">
        <v>19</v>
      </c>
      <c r="L12" s="37" t="s">
        <v>20</v>
      </c>
      <c r="M12" s="37" t="s">
        <v>21</v>
      </c>
      <c r="N12" s="38" t="s">
        <v>22</v>
      </c>
    </row>
    <row r="13" spans="1:14" ht="12.75" customHeight="1" x14ac:dyDescent="0.25">
      <c r="A13" s="34"/>
      <c r="B13" s="36"/>
      <c r="C13" s="36"/>
      <c r="D13" s="36"/>
      <c r="E13" s="36"/>
      <c r="F13" s="8" t="s">
        <v>23</v>
      </c>
      <c r="G13" s="8" t="s">
        <v>24</v>
      </c>
      <c r="H13" s="36"/>
      <c r="I13" s="36"/>
      <c r="J13" s="36"/>
      <c r="K13" s="36"/>
      <c r="L13" s="36"/>
      <c r="M13" s="36"/>
      <c r="N13" s="39"/>
    </row>
    <row r="14" spans="1:14" ht="12.75" customHeight="1" x14ac:dyDescent="0.25">
      <c r="A14" s="10" t="str">
        <f>'1'!A14</f>
        <v>ADMINISTRACION DE BASE DE DATOS</v>
      </c>
      <c r="B14" s="10"/>
      <c r="C14" s="10" t="str">
        <f>'1'!C14</f>
        <v>604B</v>
      </c>
      <c r="D14" s="10" t="str">
        <f>'1'!D14</f>
        <v>ISIC</v>
      </c>
      <c r="E14" s="10">
        <f>'1'!E14</f>
        <v>14</v>
      </c>
      <c r="F14" s="10"/>
      <c r="G14" s="10"/>
      <c r="H14" s="11"/>
      <c r="I14" s="10"/>
      <c r="J14" s="11"/>
      <c r="K14" s="10"/>
      <c r="L14" s="11"/>
      <c r="M14" s="10"/>
      <c r="N14" s="12"/>
    </row>
    <row r="15" spans="1:14" ht="12.75" customHeight="1" x14ac:dyDescent="0.25">
      <c r="A15" s="10" t="str">
        <f>'1'!A15</f>
        <v>INTELIGENCIA ARTIFICIAL</v>
      </c>
      <c r="B15" s="10"/>
      <c r="C15" s="10" t="str">
        <f>'1'!C15</f>
        <v>804A</v>
      </c>
      <c r="D15" s="10" t="str">
        <f>'1'!D15</f>
        <v>ISIC</v>
      </c>
      <c r="E15" s="10">
        <f>'1'!E15</f>
        <v>12</v>
      </c>
      <c r="F15" s="10"/>
      <c r="G15" s="10"/>
      <c r="H15" s="11"/>
      <c r="I15" s="10"/>
      <c r="J15" s="11"/>
      <c r="K15" s="10"/>
      <c r="L15" s="11"/>
      <c r="M15" s="10"/>
      <c r="N15" s="12"/>
    </row>
    <row r="16" spans="1:14" ht="12.75" customHeight="1" x14ac:dyDescent="0.25">
      <c r="A16" s="10" t="str">
        <f>'1'!A16</f>
        <v>PROGRAMACION LOGICA Y FUNCIONAL</v>
      </c>
      <c r="B16" s="10"/>
      <c r="C16" s="10" t="str">
        <f>'1'!C16</f>
        <v>604A</v>
      </c>
      <c r="D16" s="10" t="str">
        <f>'1'!D16</f>
        <v>ISIC</v>
      </c>
      <c r="E16" s="10">
        <f>'1'!E16</f>
        <v>22</v>
      </c>
      <c r="F16" s="10"/>
      <c r="G16" s="10"/>
      <c r="H16" s="11"/>
      <c r="I16" s="10"/>
      <c r="J16" s="11"/>
      <c r="K16" s="10"/>
      <c r="L16" s="11"/>
      <c r="M16" s="10"/>
      <c r="N16" s="12"/>
    </row>
    <row r="17" spans="1:14" ht="12.75" customHeight="1" x14ac:dyDescent="0.25">
      <c r="A17" s="10" t="str">
        <f>'1'!A17</f>
        <v>PROGRAMACION LOGICA Y FUNCIONAL</v>
      </c>
      <c r="B17" s="10"/>
      <c r="C17" s="10" t="str">
        <f>'1'!C17</f>
        <v>604B</v>
      </c>
      <c r="D17" s="10" t="str">
        <f>'1'!D17</f>
        <v>ISIC</v>
      </c>
      <c r="E17" s="10">
        <f>'1'!E17</f>
        <v>15</v>
      </c>
      <c r="F17" s="10"/>
      <c r="G17" s="10"/>
      <c r="H17" s="11"/>
      <c r="I17" s="10"/>
      <c r="J17" s="11"/>
      <c r="K17" s="10"/>
      <c r="L17" s="11"/>
      <c r="M17" s="10"/>
      <c r="N17" s="12"/>
    </row>
    <row r="18" spans="1:14" ht="12.75" customHeight="1" x14ac:dyDescent="0.25">
      <c r="A18" s="10" t="str">
        <f>'1'!A18</f>
        <v>LENGUAJES Y AUTOMATAS 1</v>
      </c>
      <c r="B18" s="10"/>
      <c r="C18" s="10" t="str">
        <f>'1'!C18</f>
        <v>ARRASTRE</v>
      </c>
      <c r="D18" s="10" t="str">
        <f>'1'!D18</f>
        <v>ISIC</v>
      </c>
      <c r="E18" s="10">
        <f>'1'!E18</f>
        <v>10</v>
      </c>
      <c r="F18" s="10"/>
      <c r="G18" s="10"/>
      <c r="H18" s="11"/>
      <c r="I18" s="10"/>
      <c r="J18" s="11"/>
      <c r="K18" s="10"/>
      <c r="L18" s="11"/>
      <c r="M18" s="10"/>
      <c r="N18" s="12"/>
    </row>
    <row r="19" spans="1:14" ht="12.75" customHeight="1" x14ac:dyDescent="0.25">
      <c r="A19" s="10"/>
      <c r="B19" s="10"/>
      <c r="C19" s="10"/>
      <c r="D19" s="10"/>
      <c r="E19" s="10"/>
      <c r="F19" s="10"/>
      <c r="G19" s="10"/>
      <c r="H19" s="11"/>
      <c r="I19" s="10"/>
      <c r="J19" s="11"/>
      <c r="K19" s="10"/>
      <c r="L19" s="11"/>
      <c r="M19" s="10"/>
      <c r="N19" s="12"/>
    </row>
    <row r="20" spans="1:14" ht="12.75" customHeight="1" x14ac:dyDescent="0.25">
      <c r="A20" s="10"/>
      <c r="B20" s="10"/>
      <c r="C20" s="10"/>
      <c r="D20" s="10"/>
      <c r="E20" s="10"/>
      <c r="F20" s="10"/>
      <c r="G20" s="10"/>
      <c r="H20" s="11"/>
      <c r="I20" s="10"/>
      <c r="J20" s="11"/>
      <c r="K20" s="10"/>
      <c r="L20" s="11"/>
      <c r="M20" s="10"/>
      <c r="N20" s="12"/>
    </row>
    <row r="21" spans="1:14" ht="12.75" customHeight="1" x14ac:dyDescent="0.25">
      <c r="A21" s="10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</row>
    <row r="22" spans="1:14" ht="12.75" customHeight="1" x14ac:dyDescent="0.25">
      <c r="A22" s="10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</row>
    <row r="23" spans="1:14" ht="12.75" customHeight="1" x14ac:dyDescent="0.25">
      <c r="A23" s="10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</row>
    <row r="24" spans="1:14" ht="12.75" customHeight="1" x14ac:dyDescent="0.25">
      <c r="A24" s="10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</row>
    <row r="25" spans="1:14" ht="12.75" customHeight="1" x14ac:dyDescent="0.25">
      <c r="A25" s="10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</row>
    <row r="26" spans="1:14" ht="12.75" customHeight="1" x14ac:dyDescent="0.25">
      <c r="A26" s="10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</row>
    <row r="27" spans="1:14" ht="16.5" customHeight="1" x14ac:dyDescent="0.25">
      <c r="A27" s="10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</row>
    <row r="28" spans="1:14" ht="12.75" customHeight="1" x14ac:dyDescent="0.25">
      <c r="A28" s="14" t="s">
        <v>25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29" spans="1:14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5">
      <c r="A30" s="26" t="s">
        <v>26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3" spans="1:10" ht="12.75" customHeight="1" x14ac:dyDescent="0.25">
      <c r="A33" s="1"/>
      <c r="B33" s="27" t="s">
        <v>27</v>
      </c>
      <c r="C33" s="24"/>
      <c r="D33" s="24"/>
      <c r="E33" s="1"/>
      <c r="F33" s="1"/>
      <c r="G33" s="28" t="s">
        <v>28</v>
      </c>
      <c r="H33" s="24"/>
      <c r="I33" s="24"/>
      <c r="J33" s="24"/>
    </row>
    <row r="34" spans="1:10" ht="62.25" customHeight="1" x14ac:dyDescent="0.25">
      <c r="A34" s="1"/>
      <c r="B34" s="29"/>
      <c r="C34" s="30"/>
      <c r="D34" s="30"/>
      <c r="E34" s="1"/>
      <c r="F34" s="1"/>
      <c r="G34" s="31"/>
      <c r="H34" s="30"/>
      <c r="I34" s="30"/>
      <c r="J34" s="30"/>
    </row>
    <row r="35" spans="1:10" ht="12.75" hidden="1" customHeight="1" x14ac:dyDescent="0.25">
      <c r="A35" s="32" t="s">
        <v>29</v>
      </c>
      <c r="B35" s="24"/>
      <c r="C35" s="7"/>
      <c r="D35" s="1"/>
      <c r="E35" s="32"/>
      <c r="F35" s="24"/>
      <c r="G35" s="24"/>
      <c r="H35" s="24"/>
      <c r="I35" s="1"/>
      <c r="J35" s="1"/>
    </row>
    <row r="36" spans="1:10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45" customHeight="1" x14ac:dyDescent="0.25">
      <c r="A37" s="1"/>
      <c r="B37" s="23" t="str">
        <f>B10</f>
        <v>ISC.LILY ALEJANDRA MEDRANO MENDOZA</v>
      </c>
      <c r="C37" s="24"/>
      <c r="D37" s="24"/>
      <c r="E37" s="19"/>
      <c r="F37" s="19"/>
      <c r="G37" s="25" t="s">
        <v>38</v>
      </c>
      <c r="H37" s="24"/>
      <c r="I37" s="24"/>
      <c r="J37" s="24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2022-10-19T17:17:48Z</cp:lastPrinted>
  <dcterms:created xsi:type="dcterms:W3CDTF">2021-11-22T14:45:25Z</dcterms:created>
  <dcterms:modified xsi:type="dcterms:W3CDTF">2024-05-17T03:01:24Z</dcterms:modified>
</cp:coreProperties>
</file>