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_JUL_2024\ITSSAT\REPORTES\AVANCE REPORTES PARCIALES\"/>
    </mc:Choice>
  </mc:AlternateContent>
  <xr:revisionPtr revIDLastSave="0" documentId="13_ncr:1_{F746E085-C69D-4F39-8C38-B93C8BA354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4" l="1"/>
  <c r="I15" i="24"/>
  <c r="J15" i="24" s="1"/>
  <c r="H15" i="24"/>
  <c r="I15" i="22"/>
  <c r="H15" i="22"/>
  <c r="H14" i="22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I16" i="25"/>
  <c r="J16" i="25" s="1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I16" i="24"/>
  <c r="J16" i="24" s="1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J15" i="23"/>
  <c r="J14" i="23"/>
  <c r="B10" i="23"/>
  <c r="B37" i="23" s="1"/>
  <c r="L8" i="23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I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<sst xmlns="http://schemas.openxmlformats.org/spreadsheetml/2006/main" count="178" uniqueCount="41">
  <si>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</si>
  <si>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</si>
  <si>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</si>
  <si>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</si>
  <si>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</si>
  <si>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</si>
  <si>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</si>
  <si>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</si>
  <si>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</si>
  <si>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</si>
  <si>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</si>
  <si>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</si>
  <si>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</si>
  <si>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</si>
  <si>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</si>
  <si>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</si>
  <si>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</si>
  <si>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</si>
  <si>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</si>
  <si>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</si>
  <si>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</si>
  <si>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</si>
  <si>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</si>
  <si>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</si>
  <si>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</si>
  <si>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</si>
  <si>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</si>
  <si>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</si>
  <si>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</si>
  <si>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</si>
  <si>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</si>
  <si>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</si>
  <si>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</si>
  <si>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</si>
  <si>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Entorno Macroeconomico</t>
  </si>
  <si>
    <t>LIC.ANA KARENINA CORDOBA FERMAN</t>
  </si>
  <si>
    <t>407A</t>
  </si>
  <si>
    <t xml:space="preserve">L.E.SERVANDO BELLI IXBA </t>
  </si>
  <si>
    <t>407B</t>
  </si>
  <si>
    <t xml:space="preserve"> 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</si>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</sst>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34</v>
      </c>
      <c r="B14" s="9" t="s">
        <v>21</v>
      </c>
      <c r="C14" s="9" t="s">
        <v>36</v>
      </c>
      <c r="D14" s="9" t="s">
        <v>31</v>
      </c>
      <c r="E14" s="9">
        <v>36</v>
      </c>
      <c r="F14" s="9">
        <v>35</v>
      </c>
      <c r="G14" s="9">
        <v>0</v>
      </c>
      <c r="H14" s="10" t="s">
        <v>39</v>
      </c>
      <c r="I14" s="9">
        <v>1</v>
      </c>
      <c r="J14" s="10" t="s">
        <v>39</v>
      </c>
      <c r="K14" s="9" t="s">
        <v>39</v>
      </c>
      <c r="L14" s="10"/>
      <c r="M14" s="9"/>
      <c r="N14" s="15"/>
    </row>
    <row r="15" spans="1:14" s="11" customFormat="1" ht="25.5" x14ac:dyDescent="0.2">
      <c r="A15" s="21" t="s">
        <v>34</v>
      </c>
      <c r="B15" s="9" t="s">
        <v>21</v>
      </c>
      <c r="C15" s="9" t="s">
        <v>38</v>
      </c>
      <c r="D15" s="9" t="s">
        <v>31</v>
      </c>
      <c r="E15" s="9">
        <v>36</v>
      </c>
      <c r="F15" s="9">
        <v>31</v>
      </c>
      <c r="G15" s="9">
        <v>0</v>
      </c>
      <c r="H15" s="10" t="s">
        <v>39</v>
      </c>
      <c r="I15" s="9">
        <f t="shared" ref="I15:I26" si="0">(E15-SUM(F15:G15))-K15</f>
        <v>5</v>
      </c>
      <c r="J15" s="10" t="s">
        <v>39</v>
      </c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6" si="1">F16/E16</f>
        <v>#DIV/0!</v>
      </c>
      <c r="I16" s="9">
        <f t="shared" si="0"/>
        <v>0</v>
      </c>
      <c r="J16" s="10" t="e">
        <f t="shared" ref="J16:J27" si="2">I16/E16</f>
        <v>#DIV/0!</v>
      </c>
      <c r="K16" s="9"/>
      <c r="L16" s="10" t="e">
        <f t="shared" ref="L16:L27" si="3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72</v>
      </c>
      <c r="F27" s="17">
        <f>SUM(F14:F26)</f>
        <v>66</v>
      </c>
      <c r="G27" s="17">
        <f>SUM(G14:G26)</f>
        <v>0</v>
      </c>
      <c r="H27" s="18">
        <f>SUM(F27:G27)/E27</f>
        <v>0.91666666666666663</v>
      </c>
      <c r="I27" s="17"/>
      <c r="J27" s="18">
        <f t="shared" si="2"/>
        <v>0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">
      <c r="A31" s="12"/>
    </row>
    <row r="32" spans="1:14" x14ac:dyDescent="0.2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">
      <c r="B33" s="28"/>
      <c r="C33" s="28"/>
      <c r="D33" s="28"/>
      <c r="G33" s="29"/>
      <c r="H33" s="29"/>
      <c r="I33" s="29"/>
      <c r="J33" s="29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 xml:space="preserve">L.E.SERVANDO BELLI IXBA </v>
      </c>
      <c r="C36" s="23"/>
      <c r="D36" s="23"/>
      <c r="E36" s="13"/>
      <c r="F36" s="13"/>
      <c r="G36" s="23" t="s">
        <v>35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 t="s">
        <v>39</v>
      </c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ref="I15:I27" si="3">(E15-SUM(F15:G15))-K15</f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 t="s">
        <v>39</v>
      </c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si="0"/>
        <v>#DIV/0!</v>
      </c>
      <c r="I16" s="9">
        <f t="shared" ref="I16:I27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ref="I15:I27" si="3">(E15-SUM(F15:G15))-K15</f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2024-03-08T02:50:57Z</dcterms:modified>
  <cp:category/>
  <cp:contentStatus/>
</cp:coreProperties>
</file>