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wdp" ContentType="image/vnd.ms-photo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/>
  <mc:AlternateContent xmlns:mc="http://schemas.openxmlformats.org/markup-compatibility/2006">
    <mc:Choice Requires="x15">
      <x15ac:absPath xmlns:x15ac="http://schemas.microsoft.com/office/spreadsheetml/2010/11/ac" url="C:\Users\tania\Desktop\reportes papa\"/>
    </mc:Choice>
  </mc:AlternateContent>
  <xr:revisionPtr revIDLastSave="0" documentId="13_ncr:1_{722D2CA8-4A15-4693-8F4E-3BC41D37EC75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1" sheetId="10" r:id="rId1"/>
    <sheet name="2" sheetId="22" r:id="rId2"/>
    <sheet name="3" sheetId="23" r:id="rId3"/>
    <sheet name="4" sheetId="24" r:id="rId4"/>
    <sheet name="Final" sheetId="25" r:id="rId5"/>
  </sheets>
  <definedNames>
    <definedName name="_xlnm.Print_Area" localSheetId="0">'1'!$A$1:$N$36</definedName>
    <definedName name="_xlnm.Print_Area" localSheetId="1">'2'!$A$1:$N$37</definedName>
    <definedName name="_xlnm.Print_Area" localSheetId="2">'3'!$A$1:$N$37</definedName>
    <definedName name="_xlnm.Print_Area" localSheetId="3">'4'!$A$1:$N$37</definedName>
    <definedName name="_xlnm.Print_Area" localSheetId="4">Final!$A$1:$N$37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5" i="10" l="1"/>
  <c r="J15" i="10"/>
  <c r="J14" i="10" l="1"/>
  <c r="H14" i="10"/>
  <c r="L15" i="24"/>
  <c r="I15" i="24"/>
  <c r="J15" i="24" s="1"/>
  <c r="H15" i="24"/>
  <c r="I15" i="22"/>
  <c r="H15" i="22"/>
  <c r="L14" i="10" l="1"/>
  <c r="H15" i="25" l="1"/>
  <c r="N28" i="25" l="1"/>
  <c r="M28" i="25"/>
  <c r="K28" i="25"/>
  <c r="G28" i="25"/>
  <c r="F28" i="25"/>
  <c r="E27" i="25"/>
  <c r="I27" i="25" s="1"/>
  <c r="J27" i="25" s="1"/>
  <c r="D27" i="25"/>
  <c r="C27" i="25"/>
  <c r="A27" i="25"/>
  <c r="E26" i="25"/>
  <c r="I26" i="25" s="1"/>
  <c r="J26" i="25" s="1"/>
  <c r="D26" i="25"/>
  <c r="C26" i="25"/>
  <c r="A26" i="25"/>
  <c r="E25" i="25"/>
  <c r="I25" i="25" s="1"/>
  <c r="J25" i="25" s="1"/>
  <c r="D25" i="25"/>
  <c r="C25" i="25"/>
  <c r="A25" i="25"/>
  <c r="E24" i="25"/>
  <c r="I24" i="25" s="1"/>
  <c r="J24" i="25" s="1"/>
  <c r="D24" i="25"/>
  <c r="C24" i="25"/>
  <c r="A24" i="25"/>
  <c r="E23" i="25"/>
  <c r="I23" i="25" s="1"/>
  <c r="J23" i="25" s="1"/>
  <c r="D23" i="25"/>
  <c r="C23" i="25"/>
  <c r="A23" i="25"/>
  <c r="E22" i="25"/>
  <c r="I22" i="25" s="1"/>
  <c r="J22" i="25" s="1"/>
  <c r="D22" i="25"/>
  <c r="C22" i="25"/>
  <c r="A22" i="25"/>
  <c r="E21" i="25"/>
  <c r="I21" i="25" s="1"/>
  <c r="J21" i="25" s="1"/>
  <c r="D21" i="25"/>
  <c r="C21" i="25"/>
  <c r="A21" i="25"/>
  <c r="E20" i="25"/>
  <c r="I20" i="25" s="1"/>
  <c r="J20" i="25" s="1"/>
  <c r="D20" i="25"/>
  <c r="C20" i="25"/>
  <c r="A20" i="25"/>
  <c r="E19" i="25"/>
  <c r="I19" i="25" s="1"/>
  <c r="J19" i="25" s="1"/>
  <c r="D19" i="25"/>
  <c r="C19" i="25"/>
  <c r="A19" i="25"/>
  <c r="E18" i="25"/>
  <c r="I18" i="25" s="1"/>
  <c r="J18" i="25" s="1"/>
  <c r="D18" i="25"/>
  <c r="C18" i="25"/>
  <c r="A18" i="25"/>
  <c r="E17" i="25"/>
  <c r="I17" i="25" s="1"/>
  <c r="J17" i="25" s="1"/>
  <c r="D17" i="25"/>
  <c r="C17" i="25"/>
  <c r="A17" i="25"/>
  <c r="E16" i="25"/>
  <c r="I16" i="25" s="1"/>
  <c r="J16" i="25" s="1"/>
  <c r="D16" i="25"/>
  <c r="C16" i="25"/>
  <c r="A16" i="25"/>
  <c r="I15" i="25"/>
  <c r="J15" i="25" s="1"/>
  <c r="J14" i="25"/>
  <c r="B37" i="25"/>
  <c r="L8" i="25"/>
  <c r="N28" i="24"/>
  <c r="M28" i="24"/>
  <c r="K28" i="24"/>
  <c r="G28" i="24"/>
  <c r="F28" i="24"/>
  <c r="E27" i="24"/>
  <c r="I27" i="24" s="1"/>
  <c r="J27" i="24" s="1"/>
  <c r="D27" i="24"/>
  <c r="C27" i="24"/>
  <c r="A27" i="24"/>
  <c r="E26" i="24"/>
  <c r="I26" i="24" s="1"/>
  <c r="J26" i="24" s="1"/>
  <c r="D26" i="24"/>
  <c r="C26" i="24"/>
  <c r="A26" i="24"/>
  <c r="E25" i="24"/>
  <c r="I25" i="24" s="1"/>
  <c r="J25" i="24" s="1"/>
  <c r="D25" i="24"/>
  <c r="C25" i="24"/>
  <c r="A25" i="24"/>
  <c r="E24" i="24"/>
  <c r="I24" i="24" s="1"/>
  <c r="J24" i="24" s="1"/>
  <c r="D24" i="24"/>
  <c r="C24" i="24"/>
  <c r="A24" i="24"/>
  <c r="E23" i="24"/>
  <c r="I23" i="24" s="1"/>
  <c r="J23" i="24" s="1"/>
  <c r="D23" i="24"/>
  <c r="C23" i="24"/>
  <c r="A23" i="24"/>
  <c r="E22" i="24"/>
  <c r="I22" i="24" s="1"/>
  <c r="J22" i="24" s="1"/>
  <c r="D22" i="24"/>
  <c r="C22" i="24"/>
  <c r="A22" i="24"/>
  <c r="E21" i="24"/>
  <c r="I21" i="24" s="1"/>
  <c r="J21" i="24" s="1"/>
  <c r="D21" i="24"/>
  <c r="C21" i="24"/>
  <c r="A21" i="24"/>
  <c r="E20" i="24"/>
  <c r="I20" i="24" s="1"/>
  <c r="J20" i="24" s="1"/>
  <c r="D20" i="24"/>
  <c r="C20" i="24"/>
  <c r="A20" i="24"/>
  <c r="E19" i="24"/>
  <c r="I19" i="24" s="1"/>
  <c r="J19" i="24" s="1"/>
  <c r="D19" i="24"/>
  <c r="C19" i="24"/>
  <c r="A19" i="24"/>
  <c r="E18" i="24"/>
  <c r="I18" i="24" s="1"/>
  <c r="J18" i="24" s="1"/>
  <c r="D18" i="24"/>
  <c r="C18" i="24"/>
  <c r="A18" i="24"/>
  <c r="E17" i="24"/>
  <c r="I17" i="24" s="1"/>
  <c r="J17" i="24" s="1"/>
  <c r="D17" i="24"/>
  <c r="C17" i="24"/>
  <c r="A17" i="24"/>
  <c r="E16" i="24"/>
  <c r="I16" i="24" s="1"/>
  <c r="J16" i="24" s="1"/>
  <c r="D16" i="24"/>
  <c r="C16" i="24"/>
  <c r="A16" i="24"/>
  <c r="J14" i="24"/>
  <c r="B10" i="24"/>
  <c r="B37" i="24" s="1"/>
  <c r="L8" i="24"/>
  <c r="H8" i="24"/>
  <c r="E8" i="24"/>
  <c r="N28" i="23"/>
  <c r="M28" i="23"/>
  <c r="K28" i="23"/>
  <c r="G28" i="23"/>
  <c r="F28" i="23"/>
  <c r="E27" i="23"/>
  <c r="I27" i="23" s="1"/>
  <c r="J27" i="23" s="1"/>
  <c r="D27" i="23"/>
  <c r="C27" i="23"/>
  <c r="A27" i="23"/>
  <c r="E26" i="23"/>
  <c r="I26" i="23" s="1"/>
  <c r="J26" i="23" s="1"/>
  <c r="D26" i="23"/>
  <c r="C26" i="23"/>
  <c r="A26" i="23"/>
  <c r="E25" i="23"/>
  <c r="I25" i="23" s="1"/>
  <c r="J25" i="23" s="1"/>
  <c r="D25" i="23"/>
  <c r="C25" i="23"/>
  <c r="A25" i="23"/>
  <c r="E24" i="23"/>
  <c r="I24" i="23" s="1"/>
  <c r="J24" i="23" s="1"/>
  <c r="D24" i="23"/>
  <c r="C24" i="23"/>
  <c r="A24" i="23"/>
  <c r="E23" i="23"/>
  <c r="I23" i="23" s="1"/>
  <c r="J23" i="23" s="1"/>
  <c r="D23" i="23"/>
  <c r="C23" i="23"/>
  <c r="A23" i="23"/>
  <c r="E22" i="23"/>
  <c r="I22" i="23" s="1"/>
  <c r="J22" i="23" s="1"/>
  <c r="D22" i="23"/>
  <c r="C22" i="23"/>
  <c r="A22" i="23"/>
  <c r="E21" i="23"/>
  <c r="I21" i="23" s="1"/>
  <c r="J21" i="23" s="1"/>
  <c r="D21" i="23"/>
  <c r="C21" i="23"/>
  <c r="A21" i="23"/>
  <c r="E20" i="23"/>
  <c r="I20" i="23" s="1"/>
  <c r="J20" i="23" s="1"/>
  <c r="D20" i="23"/>
  <c r="C20" i="23"/>
  <c r="A20" i="23"/>
  <c r="E19" i="23"/>
  <c r="I19" i="23" s="1"/>
  <c r="J19" i="23" s="1"/>
  <c r="D19" i="23"/>
  <c r="C19" i="23"/>
  <c r="A19" i="23"/>
  <c r="E18" i="23"/>
  <c r="I18" i="23" s="1"/>
  <c r="J18" i="23" s="1"/>
  <c r="D18" i="23"/>
  <c r="C18" i="23"/>
  <c r="A18" i="23"/>
  <c r="E17" i="23"/>
  <c r="I17" i="23" s="1"/>
  <c r="J17" i="23" s="1"/>
  <c r="D17" i="23"/>
  <c r="C17" i="23"/>
  <c r="A17" i="23"/>
  <c r="E16" i="23"/>
  <c r="I16" i="23" s="1"/>
  <c r="J16" i="23" s="1"/>
  <c r="D16" i="23"/>
  <c r="C16" i="23"/>
  <c r="A16" i="23"/>
  <c r="J15" i="23"/>
  <c r="J14" i="23"/>
  <c r="B10" i="23"/>
  <c r="B37" i="23" s="1"/>
  <c r="L8" i="23"/>
  <c r="H8" i="23"/>
  <c r="E8" i="23"/>
  <c r="L15" i="22"/>
  <c r="A16" i="22"/>
  <c r="C16" i="22"/>
  <c r="D16" i="22"/>
  <c r="E16" i="22"/>
  <c r="L16" i="22" s="1"/>
  <c r="A17" i="22"/>
  <c r="C17" i="22"/>
  <c r="D17" i="22"/>
  <c r="E17" i="22"/>
  <c r="H17" i="22" s="1"/>
  <c r="A18" i="22"/>
  <c r="C18" i="22"/>
  <c r="D18" i="22"/>
  <c r="E18" i="22"/>
  <c r="L18" i="22" s="1"/>
  <c r="A19" i="22"/>
  <c r="C19" i="22"/>
  <c r="D19" i="22"/>
  <c r="E19" i="22"/>
  <c r="I19" i="22" s="1"/>
  <c r="J19" i="22" s="1"/>
  <c r="A20" i="22"/>
  <c r="C20" i="22"/>
  <c r="D20" i="22"/>
  <c r="E20" i="22"/>
  <c r="L20" i="22" s="1"/>
  <c r="A21" i="22"/>
  <c r="C21" i="22"/>
  <c r="D21" i="22"/>
  <c r="E21" i="22"/>
  <c r="I21" i="22" s="1"/>
  <c r="J21" i="22" s="1"/>
  <c r="A22" i="22"/>
  <c r="C22" i="22"/>
  <c r="D22" i="22"/>
  <c r="E22" i="22"/>
  <c r="L22" i="22" s="1"/>
  <c r="A23" i="22"/>
  <c r="C23" i="22"/>
  <c r="D23" i="22"/>
  <c r="E23" i="22"/>
  <c r="H23" i="22" s="1"/>
  <c r="A24" i="22"/>
  <c r="C24" i="22"/>
  <c r="D24" i="22"/>
  <c r="E24" i="22"/>
  <c r="I24" i="22" s="1"/>
  <c r="J24" i="22" s="1"/>
  <c r="A25" i="22"/>
  <c r="C25" i="22"/>
  <c r="D25" i="22"/>
  <c r="E25" i="22"/>
  <c r="L25" i="22" s="1"/>
  <c r="A26" i="22"/>
  <c r="C26" i="22"/>
  <c r="D26" i="22"/>
  <c r="E26" i="22"/>
  <c r="L26" i="22" s="1"/>
  <c r="A27" i="22"/>
  <c r="C27" i="22"/>
  <c r="D27" i="22"/>
  <c r="E27" i="22"/>
  <c r="H27" i="22" s="1"/>
  <c r="B10" i="22"/>
  <c r="B37" i="22" s="1"/>
  <c r="L8" i="22"/>
  <c r="H8" i="22"/>
  <c r="E8" i="22"/>
  <c r="N28" i="22"/>
  <c r="M28" i="22"/>
  <c r="K28" i="22"/>
  <c r="G28" i="22"/>
  <c r="F28" i="22"/>
  <c r="L21" i="22"/>
  <c r="H20" i="22"/>
  <c r="J14" i="22"/>
  <c r="B36" i="10"/>
  <c r="N27" i="10"/>
  <c r="M27" i="10"/>
  <c r="K27" i="10"/>
  <c r="G27" i="10"/>
  <c r="F27" i="10"/>
  <c r="E27" i="10"/>
  <c r="L26" i="10"/>
  <c r="I26" i="10"/>
  <c r="J26" i="10" s="1"/>
  <c r="H26" i="10"/>
  <c r="L25" i="10"/>
  <c r="I25" i="10"/>
  <c r="J25" i="10" s="1"/>
  <c r="H25" i="10"/>
  <c r="L24" i="10"/>
  <c r="I24" i="10"/>
  <c r="J24" i="10" s="1"/>
  <c r="H24" i="10"/>
  <c r="L23" i="10"/>
  <c r="I23" i="10"/>
  <c r="J23" i="10" s="1"/>
  <c r="H23" i="10"/>
  <c r="L22" i="10"/>
  <c r="I22" i="10"/>
  <c r="J22" i="10" s="1"/>
  <c r="H22" i="10"/>
  <c r="L21" i="10"/>
  <c r="I21" i="10"/>
  <c r="J21" i="10" s="1"/>
  <c r="H21" i="10"/>
  <c r="L20" i="10"/>
  <c r="I20" i="10"/>
  <c r="J20" i="10" s="1"/>
  <c r="H20" i="10"/>
  <c r="L19" i="10"/>
  <c r="I19" i="10"/>
  <c r="J19" i="10" s="1"/>
  <c r="H19" i="10"/>
  <c r="L18" i="10"/>
  <c r="I18" i="10"/>
  <c r="J18" i="10" s="1"/>
  <c r="H18" i="10"/>
  <c r="L17" i="10"/>
  <c r="I17" i="10"/>
  <c r="J17" i="10" s="1"/>
  <c r="H17" i="10"/>
  <c r="L16" i="10"/>
  <c r="I16" i="10"/>
  <c r="J16" i="10" s="1"/>
  <c r="H16" i="10"/>
  <c r="L24" i="22" l="1"/>
  <c r="I17" i="22"/>
  <c r="J17" i="22" s="1"/>
  <c r="I27" i="22"/>
  <c r="J27" i="22" s="1"/>
  <c r="H27" i="10"/>
  <c r="H16" i="22"/>
  <c r="I20" i="22"/>
  <c r="J20" i="22" s="1"/>
  <c r="I16" i="22"/>
  <c r="J16" i="22" s="1"/>
  <c r="H19" i="22"/>
  <c r="H21" i="22"/>
  <c r="L23" i="22"/>
  <c r="I25" i="22"/>
  <c r="J25" i="22" s="1"/>
  <c r="L17" i="22"/>
  <c r="I23" i="22"/>
  <c r="J23" i="22" s="1"/>
  <c r="H25" i="22"/>
  <c r="L27" i="22"/>
  <c r="L19" i="22"/>
  <c r="H24" i="22"/>
  <c r="J15" i="22"/>
  <c r="L14" i="25"/>
  <c r="L15" i="25"/>
  <c r="L16" i="25"/>
  <c r="L17" i="25"/>
  <c r="L18" i="25"/>
  <c r="L19" i="25"/>
  <c r="L20" i="25"/>
  <c r="L21" i="25"/>
  <c r="L22" i="25"/>
  <c r="L23" i="25"/>
  <c r="L24" i="25"/>
  <c r="L25" i="25"/>
  <c r="L26" i="25"/>
  <c r="L27" i="25"/>
  <c r="H14" i="25"/>
  <c r="H16" i="25"/>
  <c r="H17" i="25"/>
  <c r="H18" i="25"/>
  <c r="H19" i="25"/>
  <c r="H20" i="25"/>
  <c r="H21" i="25"/>
  <c r="H22" i="25"/>
  <c r="H23" i="25"/>
  <c r="H24" i="25"/>
  <c r="H25" i="25"/>
  <c r="H26" i="25"/>
  <c r="H27" i="25"/>
  <c r="E28" i="25"/>
  <c r="L14" i="24"/>
  <c r="L16" i="24"/>
  <c r="L17" i="24"/>
  <c r="L18" i="24"/>
  <c r="L19" i="24"/>
  <c r="L20" i="24"/>
  <c r="L21" i="24"/>
  <c r="L22" i="24"/>
  <c r="L23" i="24"/>
  <c r="L24" i="24"/>
  <c r="L25" i="24"/>
  <c r="L26" i="24"/>
  <c r="L27" i="24"/>
  <c r="H16" i="24"/>
  <c r="H17" i="24"/>
  <c r="H18" i="24"/>
  <c r="H19" i="24"/>
  <c r="H20" i="24"/>
  <c r="H21" i="24"/>
  <c r="H22" i="24"/>
  <c r="H23" i="24"/>
  <c r="H24" i="24"/>
  <c r="H25" i="24"/>
  <c r="H26" i="24"/>
  <c r="H27" i="24"/>
  <c r="E28" i="24"/>
  <c r="L14" i="23"/>
  <c r="L15" i="23"/>
  <c r="L16" i="23"/>
  <c r="L17" i="23"/>
  <c r="L18" i="23"/>
  <c r="L19" i="23"/>
  <c r="L20" i="23"/>
  <c r="L21" i="23"/>
  <c r="L22" i="23"/>
  <c r="L23" i="23"/>
  <c r="L24" i="23"/>
  <c r="L25" i="23"/>
  <c r="L26" i="23"/>
  <c r="L27" i="23"/>
  <c r="H15" i="23"/>
  <c r="H16" i="23"/>
  <c r="H17" i="23"/>
  <c r="H18" i="23"/>
  <c r="H19" i="23"/>
  <c r="H20" i="23"/>
  <c r="H21" i="23"/>
  <c r="H22" i="23"/>
  <c r="H23" i="23"/>
  <c r="H24" i="23"/>
  <c r="H25" i="23"/>
  <c r="H26" i="23"/>
  <c r="H27" i="23"/>
  <c r="E28" i="23"/>
  <c r="H18" i="22"/>
  <c r="H22" i="22"/>
  <c r="H26" i="22"/>
  <c r="I18" i="22"/>
  <c r="J18" i="22" s="1"/>
  <c r="I22" i="22"/>
  <c r="J22" i="22" s="1"/>
  <c r="I26" i="22"/>
  <c r="J26" i="22" s="1"/>
  <c r="L14" i="22"/>
  <c r="E28" i="22"/>
  <c r="J27" i="10"/>
  <c r="L27" i="10"/>
  <c r="J28" i="25" l="1"/>
  <c r="L28" i="25"/>
  <c r="H28" i="25"/>
  <c r="J28" i="24"/>
  <c r="L28" i="24"/>
  <c r="H28" i="24"/>
  <c r="J28" i="23"/>
  <c r="L28" i="23"/>
  <c r="H28" i="23"/>
  <c r="J28" i="22"/>
  <c r="H28" i="22"/>
  <c r="L28" i="2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8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2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3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4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4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<sst xmlns="http://schemas.openxmlformats.org/spreadsheetml/2006/main" count="187" uniqueCount="46">
  <si>
    <t>Reporte Parcial y Final del Semestre</t>
  </si>
  <si>
    <t>SUBDIRECCIÓN ACADÉMICA</t>
  </si>
  <si>
    <t>DIVISIÓN DE INGENIERÍA</t>
  </si>
  <si>
    <t>Reporte No.</t>
  </si>
  <si>
    <t>1°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</si>
  <si>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</si>
  <si>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</si>
  <si>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</si>
  <si>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</si>
  <si>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</si>
  <si>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</si>
  <si>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</si>
  <si>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</si>
  <si>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</si>
  <si>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</si>
  <si>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</si>
  <si>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</si>
  <si>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</si>
  <si>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</si>
  <si>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</si>
  <si>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</si>
  <si>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</si>
  <si>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</si>
  <si>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</si>
  <si>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</si>
  <si>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</si>
  <si>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</si>
  <si>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</si>
  <si>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</si>
  <si>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INSTITUTO TECNOLÓGICO SUPERIOR DE SAN ANDRÉS TUXTLA</t>
  </si>
  <si>
    <t>SERVANDO BELLI IXBA</t>
  </si>
  <si>
    <t>Ingeniería en Gestión Empresarial</t>
  </si>
  <si>
    <t>EN GESTIÓN EMPRESARIAL</t>
  </si>
  <si>
    <t>ANA KARENINA CÓRDOBA FERMÁN</t>
  </si>
  <si>
    <t>II</t>
  </si>
  <si>
    <t>III</t>
  </si>
  <si>
    <t>IV</t>
  </si>
  <si>
    <t>V</t>
  </si>
  <si>
    <t>FEBRERO 2024-JUNIO 2024</t>
  </si>
  <si>
    <t>Entorno Macroeconomico</t>
  </si>
  <si>
    <t>LIC.ANA KARENINA CORDOBA FERMAN</t>
  </si>
  <si>
    <t>407A</t>
  </si>
  <si>
    <t xml:space="preserve">L.E.SERVANDO BELLI IXBA </t>
  </si>
  <si>
    <t>ENTORNO MACROECONOMICO</t>
  </si>
  <si>
    <t>407 A</t>
  </si>
  <si>
    <t>407B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</si>
</sst>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3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9" fontId="4" fillId="0" borderId="1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6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  <xf numFmtId="0" fontId="5" fillId="0" borderId="0" xfId="0" applyFont="1" applyAlignment="1">
      <alignment vertical="top"/>
    </xf>
    <xf numFmtId="0" fontId="5" fillId="0" borderId="2" xfId="0" applyFont="1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microsoft.com/office/2007/relationships/hdphoto" Target="../media/hdphoto1.wdp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  <xdr:twoCellAnchor editAs="oneCell">
    <xdr:from>
      <xdr:col>1</xdr:col>
      <xdr:colOff>190500</xdr:colOff>
      <xdr:row>32</xdr:row>
      <xdr:rowOff>47625</xdr:rowOff>
    </xdr:from>
    <xdr:to>
      <xdr:col>3</xdr:col>
      <xdr:colOff>828675</xdr:colOff>
      <xdr:row>35</xdr:row>
      <xdr:rowOff>124460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89838095-A511-449F-9F4F-37DC509AAC94}"/>
            </a:ext>
          </a:extLst>
        </xdr:cNvPr>
        <xdr:cNvPicPr/>
      </xdr:nvPicPr>
      <xdr:blipFill rotWithShape="1">
        <a:blip xmlns:r="http://schemas.openxmlformats.org/officeDocument/2006/relationships" r:embed="rId3" cstate="print">
          <a:clrChange>
            <a:clrFrom>
              <a:srgbClr val="000000">
                <a:alpha val="0"/>
              </a:srgbClr>
            </a:clrFrom>
            <a:clrTo>
              <a:srgbClr val="000000">
                <a:alpha val="0"/>
              </a:srgbClr>
            </a:clrTo>
          </a:clrChange>
          <a:extLst>
            <a:ext uri="{BEBA8EAE-BF5A-486C-A8C5-ECC9F3942E4B}">
              <a14:imgProps xmlns:a14="http://schemas.microsoft.com/office/drawing/2010/main">
                <a14:imgLayer r:embed="rId4">
                  <a14:imgEffect>
                    <a14:backgroundRemoval t="52210" b="68542" l="25498" r="70642">
                      <a14:backgroundMark x1="54867" y1="59140" x2="54867" y2="59140"/>
                      <a14:backgroundMark x1="40177" y1="61193" x2="40177" y2="61193"/>
                      <a14:backgroundMark x1="40531" y1="60899" x2="40531" y2="60899"/>
                      <a14:backgroundMark x1="39823" y1="60899" x2="39823" y2="60899"/>
                      <a14:backgroundMark x1="50265" y1="55523" x2="50265" y2="55523"/>
                      <a14:backgroundMark x1="50265" y1="55523" x2="50265" y2="55523"/>
                      <a14:backgroundMark x1="52566" y1="55816" x2="52566" y2="55816"/>
                      <a14:backgroundMark x1="44248" y1="56794" x2="44248" y2="56794"/>
                      <a14:backgroundMark x1="48319" y1="54448" x2="48319" y2="54448"/>
                      <a14:backgroundMark x1="31858" y1="59824" x2="31858" y2="59824"/>
                      <a14:backgroundMark x1="36283" y1="59335" x2="36283" y2="59335"/>
                      <a14:backgroundMark x1="38761" y1="58944" x2="38761" y2="58944"/>
                      <a14:backgroundMark x1="41593" y1="58358" x2="41593" y2="58358"/>
                      <a14:backgroundMark x1="27788" y1="62268" x2="27788" y2="62268"/>
                      <a14:backgroundMark x1="47611" y1="55816" x2="47611" y2="55816"/>
                      <a14:backgroundMark x1="66903" y1="54839" x2="66903" y2="54839"/>
                      <a14:backgroundMark x1="64956" y1="55230" x2="64956" y2="55230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l="19855" t="50169" r="23715" b="29417"/>
        <a:stretch/>
      </xdr:blipFill>
      <xdr:spPr bwMode="auto">
        <a:xfrm>
          <a:off x="2762250" y="7610475"/>
          <a:ext cx="1323975" cy="86741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36"/>
  <sheetViews>
    <sheetView tabSelected="1" topLeftCell="A10" zoomScaleNormal="100" zoomScaleSheetLayoutView="100" workbookViewId="0">
      <selection activeCell="N15" sqref="N15"/>
    </sheetView>
  </sheetViews>
  <sheetFormatPr baseColWidth="10" defaultColWidth="11.453125" defaultRowHeight="12.5" x14ac:dyDescent="0.25"/>
  <cols>
    <col min="1" max="1" width="38.54296875" style="1" bestFit="1" customWidth="1"/>
    <col min="2" max="2" width="4.7265625" style="1" bestFit="1" customWidth="1"/>
    <col min="3" max="3" width="5.54296875" style="1" bestFit="1" customWidth="1"/>
    <col min="4" max="4" width="21.81640625" style="1" customWidth="1"/>
    <col min="5" max="5" width="9.453125" style="1" customWidth="1"/>
    <col min="6" max="12" width="7.54296875" style="1" customWidth="1"/>
    <col min="13" max="16384" width="11.453125" style="1"/>
  </cols>
  <sheetData>
    <row r="1" spans="1:14" ht="62.25" customHeight="1" x14ac:dyDescent="0.25">
      <c r="B1" s="40" t="s">
        <v>0</v>
      </c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</row>
    <row r="2" spans="1:14" ht="13" x14ac:dyDescent="0.3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ht="13" x14ac:dyDescent="0.3">
      <c r="A3" s="27" t="s">
        <v>29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</row>
    <row r="4" spans="1:14" ht="13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ht="13" x14ac:dyDescent="0.3">
      <c r="A5" s="27" t="s">
        <v>1</v>
      </c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</row>
    <row r="6" spans="1:14" ht="13" x14ac:dyDescent="0.3">
      <c r="A6" s="38" t="s">
        <v>2</v>
      </c>
      <c r="B6" s="38"/>
      <c r="C6" s="38"/>
      <c r="D6" s="38"/>
      <c r="E6" s="39" t="s">
        <v>32</v>
      </c>
      <c r="F6" s="39"/>
      <c r="G6" s="39"/>
      <c r="H6" s="39"/>
      <c r="I6" s="3"/>
      <c r="J6" s="3"/>
      <c r="K6" s="3"/>
      <c r="L6" s="3"/>
      <c r="M6" s="3"/>
      <c r="N6" s="3"/>
    </row>
    <row r="7" spans="1:14" ht="13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3" x14ac:dyDescent="0.3">
      <c r="A8" s="4" t="s">
        <v>3</v>
      </c>
      <c r="B8" s="29" t="s">
        <v>4</v>
      </c>
      <c r="C8" s="29"/>
      <c r="D8" s="14" t="s">
        <v>5</v>
      </c>
      <c r="E8" s="5">
        <v>1</v>
      </c>
      <c r="G8" s="4" t="s">
        <v>6</v>
      </c>
      <c r="H8" s="5">
        <v>1</v>
      </c>
      <c r="I8" s="35" t="s">
        <v>7</v>
      </c>
      <c r="J8" s="35"/>
      <c r="K8" s="35"/>
      <c r="L8" s="29" t="s">
        <v>38</v>
      </c>
      <c r="M8" s="29"/>
      <c r="N8" s="29"/>
    </row>
    <row r="10" spans="1:14" ht="13" x14ac:dyDescent="0.3">
      <c r="A10" s="4" t="s">
        <v>8</v>
      </c>
      <c r="B10" s="29" t="s">
        <v>42</v>
      </c>
      <c r="C10" s="29"/>
      <c r="D10" s="29"/>
      <c r="E10" s="29"/>
      <c r="F10" s="29"/>
      <c r="G10" s="29"/>
      <c r="H10" s="29"/>
      <c r="I10" s="29"/>
      <c r="J10" s="29"/>
      <c r="K10" s="29"/>
      <c r="L10" s="29"/>
    </row>
    <row r="11" spans="1:14" ht="13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ht="13" x14ac:dyDescent="0.25">
      <c r="A12" s="36" t="s">
        <v>9</v>
      </c>
      <c r="B12" s="33" t="s">
        <v>10</v>
      </c>
      <c r="C12" s="33" t="s">
        <v>11</v>
      </c>
      <c r="D12" s="24" t="s">
        <v>12</v>
      </c>
      <c r="E12" s="24" t="s">
        <v>13</v>
      </c>
      <c r="F12" s="24" t="s">
        <v>14</v>
      </c>
      <c r="G12" s="24"/>
      <c r="H12" s="24" t="s">
        <v>15</v>
      </c>
      <c r="I12" s="24" t="s">
        <v>16</v>
      </c>
      <c r="J12" s="24" t="s">
        <v>17</v>
      </c>
      <c r="K12" s="24" t="s">
        <v>18</v>
      </c>
      <c r="L12" s="24" t="s">
        <v>19</v>
      </c>
      <c r="M12" s="24" t="s">
        <v>20</v>
      </c>
      <c r="N12" s="30" t="s">
        <v>21</v>
      </c>
    </row>
    <row r="13" spans="1:14" ht="13" x14ac:dyDescent="0.25">
      <c r="A13" s="37"/>
      <c r="B13" s="34"/>
      <c r="C13" s="34"/>
      <c r="D13" s="25"/>
      <c r="E13" s="25"/>
      <c r="F13" s="7" t="s">
        <v>22</v>
      </c>
      <c r="G13" s="7" t="s">
        <v>23</v>
      </c>
      <c r="H13" s="25"/>
      <c r="I13" s="25"/>
      <c r="J13" s="25"/>
      <c r="K13" s="25"/>
      <c r="L13" s="25"/>
      <c r="M13" s="25"/>
      <c r="N13" s="31"/>
    </row>
    <row r="14" spans="1:14" s="11" customFormat="1" ht="25" x14ac:dyDescent="0.25">
      <c r="A14" s="9" t="s">
        <v>39</v>
      </c>
      <c r="B14" s="9" t="s">
        <v>21</v>
      </c>
      <c r="C14" s="9" t="s">
        <v>41</v>
      </c>
      <c r="D14" s="9" t="s">
        <v>31</v>
      </c>
      <c r="E14" s="9">
        <v>36</v>
      </c>
      <c r="F14" s="9">
        <v>35</v>
      </c>
      <c r="G14" s="9">
        <v>0</v>
      </c>
      <c r="H14" s="10">
        <f t="shared" ref="H14:H26" si="0">F14/E14</f>
        <v>0.97222222222222221</v>
      </c>
      <c r="I14" s="9">
        <v>1</v>
      </c>
      <c r="J14" s="10">
        <f t="shared" ref="J14:J27" si="1">I14/E14</f>
        <v>2.7777777777777776E-2</v>
      </c>
      <c r="K14" s="9"/>
      <c r="L14" s="10">
        <f t="shared" ref="L14" si="2">K14/E14</f>
        <v>0</v>
      </c>
      <c r="M14" s="21">
        <v>0.9</v>
      </c>
      <c r="N14" s="15">
        <v>0.77</v>
      </c>
    </row>
    <row r="15" spans="1:14" s="11" customFormat="1" ht="25" x14ac:dyDescent="0.25">
      <c r="A15" s="9" t="s">
        <v>43</v>
      </c>
      <c r="B15" s="9" t="s">
        <v>21</v>
      </c>
      <c r="C15" s="9" t="s">
        <v>45</v>
      </c>
      <c r="D15" s="9" t="s">
        <v>31</v>
      </c>
      <c r="E15" s="9">
        <v>36</v>
      </c>
      <c r="F15" s="9">
        <v>31</v>
      </c>
      <c r="G15" s="9">
        <v>0</v>
      </c>
      <c r="H15" s="10">
        <f t="shared" si="0"/>
        <v>0.86111111111111116</v>
      </c>
      <c r="I15" s="9">
        <v>5</v>
      </c>
      <c r="J15" s="10">
        <f t="shared" si="1"/>
        <v>0.1388888888888889</v>
      </c>
      <c r="K15" s="9"/>
      <c r="L15" s="10">
        <v>0</v>
      </c>
      <c r="M15" s="21">
        <v>0.8</v>
      </c>
      <c r="N15" s="15">
        <v>0.11</v>
      </c>
    </row>
    <row r="16" spans="1:14" s="11" customFormat="1" x14ac:dyDescent="0.25">
      <c r="A16" s="8"/>
      <c r="B16" s="9"/>
      <c r="C16" s="9"/>
      <c r="D16" s="9"/>
      <c r="E16" s="9"/>
      <c r="F16" s="9"/>
      <c r="G16" s="9"/>
      <c r="H16" s="10" t="e">
        <f t="shared" si="0"/>
        <v>#DIV/0!</v>
      </c>
      <c r="I16" s="9">
        <f t="shared" ref="I16:I26" si="3">(E16-SUM(F16:G16))-K16</f>
        <v>0</v>
      </c>
      <c r="J16" s="10" t="e">
        <f t="shared" si="1"/>
        <v>#DIV/0!</v>
      </c>
      <c r="K16" s="9"/>
      <c r="L16" s="10" t="e">
        <f t="shared" ref="L16:L27" si="4">K16/E16</f>
        <v>#DIV/0!</v>
      </c>
      <c r="M16" s="9"/>
      <c r="N16" s="15"/>
    </row>
    <row r="17" spans="1:14" s="11" customFormat="1" x14ac:dyDescent="0.25">
      <c r="A17" s="8"/>
      <c r="B17" s="9"/>
      <c r="C17" s="9"/>
      <c r="D17" s="9"/>
      <c r="E17" s="9"/>
      <c r="F17" s="9"/>
      <c r="G17" s="9"/>
      <c r="H17" s="10" t="e">
        <f t="shared" si="0"/>
        <v>#DIV/0!</v>
      </c>
      <c r="I17" s="9">
        <f t="shared" si="3"/>
        <v>0</v>
      </c>
      <c r="J17" s="10" t="e">
        <f t="shared" si="1"/>
        <v>#DIV/0!</v>
      </c>
      <c r="K17" s="9"/>
      <c r="L17" s="10" t="e">
        <f t="shared" si="4"/>
        <v>#DIV/0!</v>
      </c>
      <c r="M17" s="9"/>
      <c r="N17" s="15"/>
    </row>
    <row r="18" spans="1:14" s="11" customFormat="1" x14ac:dyDescent="0.25">
      <c r="A18" s="8"/>
      <c r="B18" s="9"/>
      <c r="C18" s="9"/>
      <c r="D18" s="9"/>
      <c r="E18" s="9"/>
      <c r="F18" s="9"/>
      <c r="G18" s="9"/>
      <c r="H18" s="10" t="e">
        <f t="shared" si="0"/>
        <v>#DIV/0!</v>
      </c>
      <c r="I18" s="9">
        <f t="shared" si="3"/>
        <v>0</v>
      </c>
      <c r="J18" s="10" t="e">
        <f t="shared" si="1"/>
        <v>#DIV/0!</v>
      </c>
      <c r="K18" s="9"/>
      <c r="L18" s="10" t="e">
        <f t="shared" si="4"/>
        <v>#DIV/0!</v>
      </c>
      <c r="M18" s="9"/>
      <c r="N18" s="15"/>
    </row>
    <row r="19" spans="1:14" s="11" customFormat="1" x14ac:dyDescent="0.25">
      <c r="A19" s="8"/>
      <c r="B19" s="9"/>
      <c r="C19" s="9"/>
      <c r="D19" s="9"/>
      <c r="E19" s="9"/>
      <c r="F19" s="9"/>
      <c r="G19" s="9"/>
      <c r="H19" s="10" t="e">
        <f t="shared" si="0"/>
        <v>#DIV/0!</v>
      </c>
      <c r="I19" s="9">
        <f t="shared" si="3"/>
        <v>0</v>
      </c>
      <c r="J19" s="10" t="e">
        <f t="shared" si="1"/>
        <v>#DIV/0!</v>
      </c>
      <c r="K19" s="9"/>
      <c r="L19" s="10" t="e">
        <f t="shared" si="4"/>
        <v>#DIV/0!</v>
      </c>
      <c r="M19" s="9"/>
      <c r="N19" s="15"/>
    </row>
    <row r="20" spans="1:14" s="11" customFormat="1" x14ac:dyDescent="0.25">
      <c r="A20" s="8"/>
      <c r="B20" s="9"/>
      <c r="C20" s="9"/>
      <c r="D20" s="9"/>
      <c r="E20" s="9"/>
      <c r="F20" s="9"/>
      <c r="G20" s="9"/>
      <c r="H20" s="10" t="e">
        <f t="shared" si="0"/>
        <v>#DIV/0!</v>
      </c>
      <c r="I20" s="9">
        <f t="shared" si="3"/>
        <v>0</v>
      </c>
      <c r="J20" s="10" t="e">
        <f t="shared" si="1"/>
        <v>#DIV/0!</v>
      </c>
      <c r="K20" s="9"/>
      <c r="L20" s="10" t="e">
        <f t="shared" si="4"/>
        <v>#DIV/0!</v>
      </c>
      <c r="M20" s="9"/>
      <c r="N20" s="15"/>
    </row>
    <row r="21" spans="1:14" s="11" customFormat="1" x14ac:dyDescent="0.25">
      <c r="A21" s="8"/>
      <c r="B21" s="9"/>
      <c r="C21" s="9"/>
      <c r="D21" s="9"/>
      <c r="E21" s="9"/>
      <c r="F21" s="9"/>
      <c r="G21" s="9"/>
      <c r="H21" s="10" t="e">
        <f t="shared" si="0"/>
        <v>#DIV/0!</v>
      </c>
      <c r="I21" s="9">
        <f t="shared" si="3"/>
        <v>0</v>
      </c>
      <c r="J21" s="10" t="e">
        <f t="shared" si="1"/>
        <v>#DIV/0!</v>
      </c>
      <c r="K21" s="9"/>
      <c r="L21" s="10" t="e">
        <f t="shared" si="4"/>
        <v>#DIV/0!</v>
      </c>
      <c r="M21" s="9"/>
      <c r="N21" s="15"/>
    </row>
    <row r="22" spans="1:14" s="11" customFormat="1" x14ac:dyDescent="0.25">
      <c r="A22" s="8"/>
      <c r="B22" s="9"/>
      <c r="C22" s="9"/>
      <c r="D22" s="9"/>
      <c r="E22" s="9"/>
      <c r="F22" s="9"/>
      <c r="G22" s="9"/>
      <c r="H22" s="10" t="e">
        <f t="shared" si="0"/>
        <v>#DIV/0!</v>
      </c>
      <c r="I22" s="9">
        <f t="shared" si="3"/>
        <v>0</v>
      </c>
      <c r="J22" s="10" t="e">
        <f t="shared" si="1"/>
        <v>#DIV/0!</v>
      </c>
      <c r="K22" s="9"/>
      <c r="L22" s="10" t="e">
        <f t="shared" si="4"/>
        <v>#DIV/0!</v>
      </c>
      <c r="M22" s="9"/>
      <c r="N22" s="15"/>
    </row>
    <row r="23" spans="1:14" s="11" customFormat="1" x14ac:dyDescent="0.25">
      <c r="A23" s="8"/>
      <c r="B23" s="9"/>
      <c r="C23" s="9"/>
      <c r="D23" s="9"/>
      <c r="E23" s="9"/>
      <c r="F23" s="9"/>
      <c r="G23" s="9"/>
      <c r="H23" s="10" t="e">
        <f t="shared" si="0"/>
        <v>#DIV/0!</v>
      </c>
      <c r="I23" s="9">
        <f t="shared" si="3"/>
        <v>0</v>
      </c>
      <c r="J23" s="10" t="e">
        <f t="shared" si="1"/>
        <v>#DIV/0!</v>
      </c>
      <c r="K23" s="9"/>
      <c r="L23" s="10" t="e">
        <f t="shared" si="4"/>
        <v>#DIV/0!</v>
      </c>
      <c r="M23" s="9"/>
      <c r="N23" s="15"/>
    </row>
    <row r="24" spans="1:14" s="11" customFormat="1" x14ac:dyDescent="0.25">
      <c r="A24" s="8"/>
      <c r="B24" s="9"/>
      <c r="C24" s="9"/>
      <c r="D24" s="9"/>
      <c r="E24" s="9"/>
      <c r="F24" s="9"/>
      <c r="G24" s="9"/>
      <c r="H24" s="10" t="e">
        <f t="shared" si="0"/>
        <v>#DIV/0!</v>
      </c>
      <c r="I24" s="9">
        <f t="shared" si="3"/>
        <v>0</v>
      </c>
      <c r="J24" s="10" t="e">
        <f t="shared" si="1"/>
        <v>#DIV/0!</v>
      </c>
      <c r="K24" s="9"/>
      <c r="L24" s="10" t="e">
        <f t="shared" si="4"/>
        <v>#DIV/0!</v>
      </c>
      <c r="M24" s="9"/>
      <c r="N24" s="15"/>
    </row>
    <row r="25" spans="1:14" s="11" customFormat="1" x14ac:dyDescent="0.25">
      <c r="A25" s="8"/>
      <c r="B25" s="9"/>
      <c r="C25" s="9"/>
      <c r="D25" s="9"/>
      <c r="E25" s="9"/>
      <c r="F25" s="9"/>
      <c r="G25" s="9"/>
      <c r="H25" s="10" t="e">
        <f t="shared" si="0"/>
        <v>#DIV/0!</v>
      </c>
      <c r="I25" s="9">
        <f t="shared" si="3"/>
        <v>0</v>
      </c>
      <c r="J25" s="10" t="e">
        <f t="shared" si="1"/>
        <v>#DIV/0!</v>
      </c>
      <c r="K25" s="9"/>
      <c r="L25" s="10" t="e">
        <f t="shared" si="4"/>
        <v>#DIV/0!</v>
      </c>
      <c r="M25" s="9"/>
      <c r="N25" s="15"/>
    </row>
    <row r="26" spans="1:14" s="11" customFormat="1" ht="16.5" customHeight="1" x14ac:dyDescent="0.25">
      <c r="A26" s="8"/>
      <c r="B26" s="9"/>
      <c r="C26" s="9"/>
      <c r="D26" s="9"/>
      <c r="E26" s="9"/>
      <c r="F26" s="9"/>
      <c r="G26" s="9"/>
      <c r="H26" s="10" t="e">
        <f t="shared" si="0"/>
        <v>#DIV/0!</v>
      </c>
      <c r="I26" s="9">
        <f t="shared" si="3"/>
        <v>0</v>
      </c>
      <c r="J26" s="10" t="e">
        <f t="shared" si="1"/>
        <v>#DIV/0!</v>
      </c>
      <c r="K26" s="9"/>
      <c r="L26" s="10" t="e">
        <f t="shared" si="4"/>
        <v>#DIV/0!</v>
      </c>
      <c r="M26" s="9"/>
      <c r="N26" s="15"/>
    </row>
    <row r="27" spans="1:14" ht="13" thickBot="1" x14ac:dyDescent="0.3">
      <c r="A27" s="16" t="s">
        <v>24</v>
      </c>
      <c r="B27" s="17" t="s">
        <v>25</v>
      </c>
      <c r="C27" s="17" t="s">
        <v>25</v>
      </c>
      <c r="D27" s="17" t="s">
        <v>25</v>
      </c>
      <c r="E27" s="17">
        <f>SUM(E14:E26)</f>
        <v>72</v>
      </c>
      <c r="F27" s="17">
        <f>SUM(F14:F26)</f>
        <v>66</v>
      </c>
      <c r="G27" s="17">
        <f>SUM(G14:G26)</f>
        <v>0</v>
      </c>
      <c r="H27" s="18">
        <f>SUM(F27:G27)/E27</f>
        <v>0.91666666666666663</v>
      </c>
      <c r="I27" s="17"/>
      <c r="J27" s="18">
        <f t="shared" si="1"/>
        <v>0</v>
      </c>
      <c r="K27" s="17">
        <f>SUM(K14:K26)</f>
        <v>0</v>
      </c>
      <c r="L27" s="18">
        <f t="shared" si="4"/>
        <v>0</v>
      </c>
      <c r="M27" s="17">
        <f>AVERAGE(M14:M26)</f>
        <v>0.85000000000000009</v>
      </c>
      <c r="N27" s="19">
        <f>AVERAGE(N14:N26)</f>
        <v>0.44</v>
      </c>
    </row>
    <row r="29" spans="1:14" ht="120" customHeight="1" x14ac:dyDescent="0.25">
      <c r="A29" s="32" t="s">
        <v>26</v>
      </c>
      <c r="B29" s="32"/>
      <c r="C29" s="32"/>
      <c r="D29" s="32"/>
      <c r="E29" s="32"/>
      <c r="F29" s="32"/>
      <c r="G29" s="32"/>
      <c r="H29" s="32"/>
      <c r="I29" s="32"/>
      <c r="J29" s="32"/>
      <c r="K29" s="32"/>
      <c r="L29" s="32"/>
      <c r="M29" s="32"/>
      <c r="N29" s="32"/>
    </row>
    <row r="31" spans="1:14" x14ac:dyDescent="0.25">
      <c r="A31" s="12"/>
    </row>
    <row r="32" spans="1:14" ht="13" x14ac:dyDescent="0.3">
      <c r="B32" s="26" t="s">
        <v>27</v>
      </c>
      <c r="C32" s="26"/>
      <c r="D32" s="26"/>
      <c r="G32" s="27" t="s">
        <v>28</v>
      </c>
      <c r="H32" s="27"/>
      <c r="I32" s="27"/>
      <c r="J32" s="27"/>
    </row>
    <row r="33" spans="1:10" ht="62.25" customHeight="1" x14ac:dyDescent="0.25">
      <c r="B33" s="28"/>
      <c r="C33" s="28"/>
      <c r="D33" s="28"/>
      <c r="G33" s="29"/>
      <c r="H33" s="29"/>
      <c r="I33" s="29"/>
      <c r="J33" s="29"/>
    </row>
    <row r="34" spans="1:10" hidden="1" x14ac:dyDescent="0.25">
      <c r="A34" s="22" t="e">
        <v>#REF!</v>
      </c>
      <c r="B34" s="22"/>
      <c r="C34" s="6"/>
      <c r="E34" s="22"/>
      <c r="F34" s="22"/>
      <c r="G34" s="22"/>
      <c r="H34" s="22"/>
    </row>
    <row r="35" spans="1:10" hidden="1" x14ac:dyDescent="0.25"/>
    <row r="36" spans="1:10" ht="45" customHeight="1" x14ac:dyDescent="0.25">
      <c r="B36" s="23" t="str">
        <f>B10</f>
        <v xml:space="preserve">L.E.SERVANDO BELLI IXBA </v>
      </c>
      <c r="C36" s="23"/>
      <c r="D36" s="23"/>
      <c r="E36" s="13"/>
      <c r="F36" s="13"/>
      <c r="G36" s="23" t="s">
        <v>40</v>
      </c>
      <c r="H36" s="23"/>
      <c r="I36" s="23"/>
      <c r="J36" s="23"/>
    </row>
  </sheetData>
  <mergeCells count="31">
    <mergeCell ref="A3:N3"/>
    <mergeCell ref="A5:N5"/>
    <mergeCell ref="A6:D6"/>
    <mergeCell ref="E6:H6"/>
    <mergeCell ref="B1:N1"/>
    <mergeCell ref="M12:M13"/>
    <mergeCell ref="N12:N13"/>
    <mergeCell ref="A29:N29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L12:L13"/>
    <mergeCell ref="B32:D32"/>
    <mergeCell ref="G32:J32"/>
    <mergeCell ref="B33:D33"/>
    <mergeCell ref="G33:J33"/>
    <mergeCell ref="A34:B34"/>
    <mergeCell ref="E34:H34"/>
    <mergeCell ref="B36:D36"/>
    <mergeCell ref="G36:J36"/>
    <mergeCell ref="K12:K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37"/>
  <sheetViews>
    <sheetView topLeftCell="A10" zoomScale="85" zoomScaleNormal="85" zoomScaleSheetLayoutView="100" workbookViewId="0">
      <selection activeCell="K14" sqref="K14"/>
    </sheetView>
  </sheetViews>
  <sheetFormatPr baseColWidth="10" defaultColWidth="11.453125" defaultRowHeight="12.5" x14ac:dyDescent="0.25"/>
  <cols>
    <col min="1" max="1" width="38.54296875" style="1" bestFit="1" customWidth="1"/>
    <col min="2" max="2" width="4.7265625" style="1" bestFit="1" customWidth="1"/>
    <col min="3" max="3" width="5.54296875" style="1" bestFit="1" customWidth="1"/>
    <col min="4" max="4" width="21.81640625" style="1" customWidth="1"/>
    <col min="5" max="5" width="9.453125" style="1" customWidth="1"/>
    <col min="6" max="12" width="7.54296875" style="1" customWidth="1"/>
    <col min="13" max="16384" width="11.453125" style="1"/>
  </cols>
  <sheetData>
    <row r="1" spans="1:14" ht="62.25" customHeight="1" x14ac:dyDescent="0.25">
      <c r="B1" s="40" t="s">
        <v>0</v>
      </c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</row>
    <row r="2" spans="1:14" ht="13" x14ac:dyDescent="0.3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ht="13" x14ac:dyDescent="0.3">
      <c r="A3" s="27" t="s">
        <v>29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</row>
    <row r="4" spans="1:14" ht="13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ht="13" x14ac:dyDescent="0.3">
      <c r="A5" s="27" t="s">
        <v>1</v>
      </c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</row>
    <row r="6" spans="1:14" ht="13" x14ac:dyDescent="0.3">
      <c r="A6" s="38" t="s">
        <v>2</v>
      </c>
      <c r="B6" s="38"/>
      <c r="C6" s="38"/>
      <c r="D6" s="38"/>
      <c r="E6" s="39"/>
      <c r="F6" s="39"/>
      <c r="G6" s="39"/>
      <c r="H6" s="39"/>
      <c r="I6" s="3"/>
      <c r="J6" s="3"/>
      <c r="K6" s="3"/>
      <c r="L6" s="3"/>
      <c r="M6" s="3"/>
      <c r="N6" s="3"/>
    </row>
    <row r="7" spans="1:14" ht="13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5" x14ac:dyDescent="0.35">
      <c r="A8" s="4" t="s">
        <v>3</v>
      </c>
      <c r="B8" s="29">
        <v>2</v>
      </c>
      <c r="C8" s="29"/>
      <c r="D8" s="14" t="s">
        <v>5</v>
      </c>
      <c r="E8" s="20">
        <f>'1'!E8</f>
        <v>1</v>
      </c>
      <c r="F8"/>
      <c r="G8" s="4" t="s">
        <v>6</v>
      </c>
      <c r="H8" s="20">
        <f>'1'!H8</f>
        <v>1</v>
      </c>
      <c r="I8" s="35" t="s">
        <v>7</v>
      </c>
      <c r="J8" s="35"/>
      <c r="K8" s="35"/>
      <c r="L8" s="29" t="str">
        <f>'1'!L8</f>
        <v>FEBRERO 2024-JUNIO 2024</v>
      </c>
      <c r="M8" s="29"/>
      <c r="N8" s="29"/>
    </row>
    <row r="10" spans="1:14" ht="13" x14ac:dyDescent="0.3">
      <c r="A10" s="4" t="s">
        <v>8</v>
      </c>
      <c r="B10" s="29" t="str">
        <f>'1'!B10</f>
        <v xml:space="preserve">L.E.SERVANDO BELLI IXBA </v>
      </c>
      <c r="C10" s="29"/>
      <c r="D10" s="29"/>
      <c r="E10" s="29"/>
      <c r="F10" s="29"/>
      <c r="G10" s="29"/>
      <c r="H10" s="29"/>
      <c r="I10" s="29"/>
      <c r="J10" s="29"/>
      <c r="K10" s="29"/>
      <c r="L10" s="29"/>
    </row>
    <row r="11" spans="1:14" ht="13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ht="13" x14ac:dyDescent="0.25">
      <c r="A12" s="36" t="s">
        <v>9</v>
      </c>
      <c r="B12" s="33" t="s">
        <v>10</v>
      </c>
      <c r="C12" s="33" t="s">
        <v>11</v>
      </c>
      <c r="D12" s="24" t="s">
        <v>12</v>
      </c>
      <c r="E12" s="24" t="s">
        <v>13</v>
      </c>
      <c r="F12" s="24" t="s">
        <v>14</v>
      </c>
      <c r="G12" s="24"/>
      <c r="H12" s="24" t="s">
        <v>15</v>
      </c>
      <c r="I12" s="24" t="s">
        <v>16</v>
      </c>
      <c r="J12" s="24" t="s">
        <v>17</v>
      </c>
      <c r="K12" s="24" t="s">
        <v>18</v>
      </c>
      <c r="L12" s="24" t="s">
        <v>19</v>
      </c>
      <c r="M12" s="24" t="s">
        <v>20</v>
      </c>
      <c r="N12" s="30" t="s">
        <v>21</v>
      </c>
    </row>
    <row r="13" spans="1:14" ht="13" x14ac:dyDescent="0.25">
      <c r="A13" s="37"/>
      <c r="B13" s="34"/>
      <c r="C13" s="34"/>
      <c r="D13" s="25"/>
      <c r="E13" s="25"/>
      <c r="F13" s="7" t="s">
        <v>22</v>
      </c>
      <c r="G13" s="7" t="s">
        <v>23</v>
      </c>
      <c r="H13" s="25"/>
      <c r="I13" s="25"/>
      <c r="J13" s="25"/>
      <c r="K13" s="25"/>
      <c r="L13" s="25"/>
      <c r="M13" s="25"/>
      <c r="N13" s="31"/>
    </row>
    <row r="14" spans="1:14" s="11" customFormat="1" ht="25" x14ac:dyDescent="0.25">
      <c r="A14" s="9" t="s">
        <v>43</v>
      </c>
      <c r="B14" s="9" t="s">
        <v>34</v>
      </c>
      <c r="C14" s="9" t="s">
        <v>41</v>
      </c>
      <c r="D14" s="9" t="s">
        <v>31</v>
      </c>
      <c r="E14" s="9">
        <v>36</v>
      </c>
      <c r="F14" s="9">
        <v>35</v>
      </c>
      <c r="G14" s="9"/>
      <c r="H14" s="10">
        <v>0</v>
      </c>
      <c r="I14" s="9">
        <v>0</v>
      </c>
      <c r="J14" s="10">
        <f t="shared" ref="J14:J28" si="0">I14/E14</f>
        <v>0</v>
      </c>
      <c r="K14" s="9"/>
      <c r="L14" s="10">
        <f t="shared" ref="L14:L28" si="1">K14/E14</f>
        <v>0</v>
      </c>
      <c r="M14" s="9"/>
      <c r="N14" s="15"/>
    </row>
    <row r="15" spans="1:14" s="11" customFormat="1" x14ac:dyDescent="0.25">
      <c r="A15" s="9">
        <v>0</v>
      </c>
      <c r="B15" s="9"/>
      <c r="C15" s="9">
        <v>0</v>
      </c>
      <c r="D15" s="9">
        <v>0</v>
      </c>
      <c r="E15" s="9">
        <v>0</v>
      </c>
      <c r="F15" s="9"/>
      <c r="G15" s="9"/>
      <c r="H15" s="10" t="e">
        <f t="shared" ref="H15:H27" si="2">F15/E15</f>
        <v>#DIV/0!</v>
      </c>
      <c r="I15" s="9">
        <f t="shared" ref="I15:I27" si="3">(E15-SUM(F15:G15))-K15</f>
        <v>0</v>
      </c>
      <c r="J15" s="10" t="e">
        <f t="shared" si="0"/>
        <v>#DIV/0!</v>
      </c>
      <c r="K15" s="9"/>
      <c r="L15" s="10" t="e">
        <f t="shared" si="1"/>
        <v>#DIV/0!</v>
      </c>
      <c r="M15" s="9"/>
      <c r="N15" s="15"/>
    </row>
    <row r="16" spans="1:14" s="11" customFormat="1" ht="25" x14ac:dyDescent="0.25">
      <c r="A16" s="9" t="str">
        <f>'1'!A15</f>
        <v>ENTORNO MACROECONOMICO</v>
      </c>
      <c r="B16" s="9"/>
      <c r="C16" s="9" t="str">
        <f>'1'!C15</f>
        <v>407B</v>
      </c>
      <c r="D16" s="9" t="str">
        <f>'1'!D15</f>
        <v>Ingeniería en Gestión Empresarial</v>
      </c>
      <c r="E16" s="9">
        <f>'1'!E15</f>
        <v>36</v>
      </c>
      <c r="F16" s="9"/>
      <c r="G16" s="9"/>
      <c r="H16" s="10">
        <f t="shared" si="2"/>
        <v>0</v>
      </c>
      <c r="I16" s="9">
        <f t="shared" si="3"/>
        <v>36</v>
      </c>
      <c r="J16" s="10">
        <f t="shared" si="0"/>
        <v>1</v>
      </c>
      <c r="K16" s="9"/>
      <c r="L16" s="10">
        <f t="shared" si="1"/>
        <v>0</v>
      </c>
      <c r="M16" s="9"/>
      <c r="N16" s="15"/>
    </row>
    <row r="17" spans="1:14" s="11" customFormat="1" x14ac:dyDescent="0.25">
      <c r="A17" s="9">
        <f>'1'!A16</f>
        <v>0</v>
      </c>
      <c r="B17" s="9"/>
      <c r="C17" s="9">
        <f>'1'!C16</f>
        <v>0</v>
      </c>
      <c r="D17" s="9">
        <f>'1'!D16</f>
        <v>0</v>
      </c>
      <c r="E17" s="9">
        <f>'1'!E16</f>
        <v>0</v>
      </c>
      <c r="F17" s="9"/>
      <c r="G17" s="9"/>
      <c r="H17" s="10" t="e">
        <f t="shared" si="2"/>
        <v>#DIV/0!</v>
      </c>
      <c r="I17" s="9">
        <f t="shared" si="3"/>
        <v>0</v>
      </c>
      <c r="J17" s="10" t="e">
        <f t="shared" si="0"/>
        <v>#DIV/0!</v>
      </c>
      <c r="K17" s="9"/>
      <c r="L17" s="10" t="e">
        <f t="shared" si="1"/>
        <v>#DIV/0!</v>
      </c>
      <c r="M17" s="9"/>
      <c r="N17" s="15"/>
    </row>
    <row r="18" spans="1:14" s="11" customFormat="1" x14ac:dyDescent="0.25">
      <c r="A18" s="9">
        <f>'1'!A17</f>
        <v>0</v>
      </c>
      <c r="B18" s="9"/>
      <c r="C18" s="9">
        <f>'1'!C17</f>
        <v>0</v>
      </c>
      <c r="D18" s="9">
        <f>'1'!D17</f>
        <v>0</v>
      </c>
      <c r="E18" s="9">
        <f>'1'!E17</f>
        <v>0</v>
      </c>
      <c r="F18" s="9"/>
      <c r="G18" s="9"/>
      <c r="H18" s="10" t="e">
        <f t="shared" si="2"/>
        <v>#DIV/0!</v>
      </c>
      <c r="I18" s="9">
        <f t="shared" si="3"/>
        <v>0</v>
      </c>
      <c r="J18" s="10" t="e">
        <f t="shared" si="0"/>
        <v>#DIV/0!</v>
      </c>
      <c r="K18" s="9"/>
      <c r="L18" s="10" t="e">
        <f t="shared" si="1"/>
        <v>#DIV/0!</v>
      </c>
      <c r="M18" s="9"/>
      <c r="N18" s="15"/>
    </row>
    <row r="19" spans="1:14" s="11" customFormat="1" x14ac:dyDescent="0.25">
      <c r="A19" s="9">
        <f>'1'!A18</f>
        <v>0</v>
      </c>
      <c r="B19" s="9"/>
      <c r="C19" s="9">
        <f>'1'!C18</f>
        <v>0</v>
      </c>
      <c r="D19" s="9">
        <f>'1'!D18</f>
        <v>0</v>
      </c>
      <c r="E19" s="9">
        <f>'1'!E18</f>
        <v>0</v>
      </c>
      <c r="F19" s="9"/>
      <c r="G19" s="9"/>
      <c r="H19" s="10" t="e">
        <f t="shared" si="2"/>
        <v>#DIV/0!</v>
      </c>
      <c r="I19" s="9">
        <f t="shared" si="3"/>
        <v>0</v>
      </c>
      <c r="J19" s="10" t="e">
        <f t="shared" si="0"/>
        <v>#DIV/0!</v>
      </c>
      <c r="K19" s="9"/>
      <c r="L19" s="10" t="e">
        <f t="shared" si="1"/>
        <v>#DIV/0!</v>
      </c>
      <c r="M19" s="9"/>
      <c r="N19" s="15"/>
    </row>
    <row r="20" spans="1:14" s="11" customFormat="1" x14ac:dyDescent="0.25">
      <c r="A20" s="9">
        <f>'1'!A19</f>
        <v>0</v>
      </c>
      <c r="B20" s="9"/>
      <c r="C20" s="9">
        <f>'1'!C19</f>
        <v>0</v>
      </c>
      <c r="D20" s="9">
        <f>'1'!D19</f>
        <v>0</v>
      </c>
      <c r="E20" s="9">
        <f>'1'!E19</f>
        <v>0</v>
      </c>
      <c r="F20" s="9"/>
      <c r="G20" s="9"/>
      <c r="H20" s="10" t="e">
        <f t="shared" si="2"/>
        <v>#DIV/0!</v>
      </c>
      <c r="I20" s="9">
        <f t="shared" si="3"/>
        <v>0</v>
      </c>
      <c r="J20" s="10" t="e">
        <f t="shared" si="0"/>
        <v>#DIV/0!</v>
      </c>
      <c r="K20" s="9"/>
      <c r="L20" s="10" t="e">
        <f t="shared" si="1"/>
        <v>#DIV/0!</v>
      </c>
      <c r="M20" s="9"/>
      <c r="N20" s="15"/>
    </row>
    <row r="21" spans="1:14" s="11" customFormat="1" x14ac:dyDescent="0.25">
      <c r="A21" s="9">
        <f>'1'!A20</f>
        <v>0</v>
      </c>
      <c r="B21" s="9"/>
      <c r="C21" s="9">
        <f>'1'!C20</f>
        <v>0</v>
      </c>
      <c r="D21" s="9">
        <f>'1'!D20</f>
        <v>0</v>
      </c>
      <c r="E21" s="9">
        <f>'1'!E20</f>
        <v>0</v>
      </c>
      <c r="F21" s="9"/>
      <c r="G21" s="9"/>
      <c r="H21" s="10" t="e">
        <f t="shared" si="2"/>
        <v>#DIV/0!</v>
      </c>
      <c r="I21" s="9">
        <f t="shared" si="3"/>
        <v>0</v>
      </c>
      <c r="J21" s="10" t="e">
        <f t="shared" si="0"/>
        <v>#DIV/0!</v>
      </c>
      <c r="K21" s="9"/>
      <c r="L21" s="10" t="e">
        <f t="shared" si="1"/>
        <v>#DIV/0!</v>
      </c>
      <c r="M21" s="9"/>
      <c r="N21" s="15"/>
    </row>
    <row r="22" spans="1:14" s="11" customFormat="1" x14ac:dyDescent="0.25">
      <c r="A22" s="9">
        <f>'1'!A21</f>
        <v>0</v>
      </c>
      <c r="B22" s="9"/>
      <c r="C22" s="9">
        <f>'1'!C21</f>
        <v>0</v>
      </c>
      <c r="D22" s="9">
        <f>'1'!D21</f>
        <v>0</v>
      </c>
      <c r="E22" s="9">
        <f>'1'!E21</f>
        <v>0</v>
      </c>
      <c r="F22" s="9"/>
      <c r="G22" s="9"/>
      <c r="H22" s="10" t="e">
        <f t="shared" si="2"/>
        <v>#DIV/0!</v>
      </c>
      <c r="I22" s="9">
        <f t="shared" si="3"/>
        <v>0</v>
      </c>
      <c r="J22" s="10" t="e">
        <f t="shared" si="0"/>
        <v>#DIV/0!</v>
      </c>
      <c r="K22" s="9"/>
      <c r="L22" s="10" t="e">
        <f t="shared" si="1"/>
        <v>#DIV/0!</v>
      </c>
      <c r="M22" s="9"/>
      <c r="N22" s="15"/>
    </row>
    <row r="23" spans="1:14" s="11" customFormat="1" x14ac:dyDescent="0.25">
      <c r="A23" s="9">
        <f>'1'!A22</f>
        <v>0</v>
      </c>
      <c r="B23" s="9"/>
      <c r="C23" s="9">
        <f>'1'!C22</f>
        <v>0</v>
      </c>
      <c r="D23" s="9">
        <f>'1'!D22</f>
        <v>0</v>
      </c>
      <c r="E23" s="9">
        <f>'1'!E22</f>
        <v>0</v>
      </c>
      <c r="F23" s="9"/>
      <c r="G23" s="9"/>
      <c r="H23" s="10" t="e">
        <f t="shared" si="2"/>
        <v>#DIV/0!</v>
      </c>
      <c r="I23" s="9">
        <f t="shared" si="3"/>
        <v>0</v>
      </c>
      <c r="J23" s="10" t="e">
        <f t="shared" si="0"/>
        <v>#DIV/0!</v>
      </c>
      <c r="K23" s="9"/>
      <c r="L23" s="10" t="e">
        <f t="shared" si="1"/>
        <v>#DIV/0!</v>
      </c>
      <c r="M23" s="9"/>
      <c r="N23" s="15"/>
    </row>
    <row r="24" spans="1:14" s="11" customFormat="1" x14ac:dyDescent="0.25">
      <c r="A24" s="9">
        <f>'1'!A23</f>
        <v>0</v>
      </c>
      <c r="B24" s="9"/>
      <c r="C24" s="9">
        <f>'1'!C23</f>
        <v>0</v>
      </c>
      <c r="D24" s="9">
        <f>'1'!D23</f>
        <v>0</v>
      </c>
      <c r="E24" s="9">
        <f>'1'!E23</f>
        <v>0</v>
      </c>
      <c r="F24" s="9"/>
      <c r="G24" s="9"/>
      <c r="H24" s="10" t="e">
        <f t="shared" si="2"/>
        <v>#DIV/0!</v>
      </c>
      <c r="I24" s="9">
        <f t="shared" si="3"/>
        <v>0</v>
      </c>
      <c r="J24" s="10" t="e">
        <f t="shared" si="0"/>
        <v>#DIV/0!</v>
      </c>
      <c r="K24" s="9"/>
      <c r="L24" s="10" t="e">
        <f t="shared" si="1"/>
        <v>#DIV/0!</v>
      </c>
      <c r="M24" s="9"/>
      <c r="N24" s="15"/>
    </row>
    <row r="25" spans="1:14" s="11" customFormat="1" x14ac:dyDescent="0.25">
      <c r="A25" s="9">
        <f>'1'!A24</f>
        <v>0</v>
      </c>
      <c r="B25" s="9"/>
      <c r="C25" s="9">
        <f>'1'!C24</f>
        <v>0</v>
      </c>
      <c r="D25" s="9">
        <f>'1'!D24</f>
        <v>0</v>
      </c>
      <c r="E25" s="9">
        <f>'1'!E24</f>
        <v>0</v>
      </c>
      <c r="F25" s="9"/>
      <c r="G25" s="9"/>
      <c r="H25" s="10" t="e">
        <f t="shared" si="2"/>
        <v>#DIV/0!</v>
      </c>
      <c r="I25" s="9">
        <f t="shared" si="3"/>
        <v>0</v>
      </c>
      <c r="J25" s="10" t="e">
        <f t="shared" si="0"/>
        <v>#DIV/0!</v>
      </c>
      <c r="K25" s="9"/>
      <c r="L25" s="10" t="e">
        <f t="shared" si="1"/>
        <v>#DIV/0!</v>
      </c>
      <c r="M25" s="9"/>
      <c r="N25" s="15"/>
    </row>
    <row r="26" spans="1:14" s="11" customFormat="1" x14ac:dyDescent="0.25">
      <c r="A26" s="9">
        <f>'1'!A25</f>
        <v>0</v>
      </c>
      <c r="B26" s="9"/>
      <c r="C26" s="9">
        <f>'1'!C25</f>
        <v>0</v>
      </c>
      <c r="D26" s="9">
        <f>'1'!D25</f>
        <v>0</v>
      </c>
      <c r="E26" s="9">
        <f>'1'!E25</f>
        <v>0</v>
      </c>
      <c r="F26" s="9"/>
      <c r="G26" s="9"/>
      <c r="H26" s="10" t="e">
        <f t="shared" si="2"/>
        <v>#DIV/0!</v>
      </c>
      <c r="I26" s="9">
        <f t="shared" si="3"/>
        <v>0</v>
      </c>
      <c r="J26" s="10" t="e">
        <f t="shared" si="0"/>
        <v>#DIV/0!</v>
      </c>
      <c r="K26" s="9"/>
      <c r="L26" s="10" t="e">
        <f t="shared" si="1"/>
        <v>#DIV/0!</v>
      </c>
      <c r="M26" s="9"/>
      <c r="N26" s="15"/>
    </row>
    <row r="27" spans="1:14" s="11" customFormat="1" ht="16.5" customHeight="1" x14ac:dyDescent="0.25">
      <c r="A27" s="9">
        <f>'1'!A26</f>
        <v>0</v>
      </c>
      <c r="B27" s="9"/>
      <c r="C27" s="9">
        <f>'1'!C26</f>
        <v>0</v>
      </c>
      <c r="D27" s="9">
        <f>'1'!D26</f>
        <v>0</v>
      </c>
      <c r="E27" s="9">
        <f>'1'!E26</f>
        <v>0</v>
      </c>
      <c r="F27" s="9"/>
      <c r="G27" s="9"/>
      <c r="H27" s="10" t="e">
        <f t="shared" si="2"/>
        <v>#DIV/0!</v>
      </c>
      <c r="I27" s="9">
        <f t="shared" si="3"/>
        <v>0</v>
      </c>
      <c r="J27" s="10" t="e">
        <f t="shared" si="0"/>
        <v>#DIV/0!</v>
      </c>
      <c r="K27" s="9"/>
      <c r="L27" s="10" t="e">
        <f t="shared" si="1"/>
        <v>#DIV/0!</v>
      </c>
      <c r="M27" s="9"/>
      <c r="N27" s="15"/>
    </row>
    <row r="28" spans="1:14" ht="13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72</v>
      </c>
      <c r="F28" s="17">
        <f>SUM(F14:F27)</f>
        <v>35</v>
      </c>
      <c r="G28" s="17">
        <f>SUM(G14:G27)</f>
        <v>0</v>
      </c>
      <c r="H28" s="18">
        <f>SUM(F28:G28)/E28</f>
        <v>0.4861111111111111</v>
      </c>
      <c r="I28" s="17"/>
      <c r="J28" s="18">
        <f t="shared" si="0"/>
        <v>0</v>
      </c>
      <c r="K28" s="17">
        <f>SUM(K14:K27)</f>
        <v>0</v>
      </c>
      <c r="L28" s="18">
        <f t="shared" si="1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5">
      <c r="A30" s="32" t="s">
        <v>26</v>
      </c>
      <c r="B30" s="32"/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</row>
    <row r="32" spans="1:14" x14ac:dyDescent="0.25">
      <c r="A32" s="12"/>
    </row>
    <row r="33" spans="1:10" ht="13" x14ac:dyDescent="0.3">
      <c r="B33" s="26" t="s">
        <v>27</v>
      </c>
      <c r="C33" s="26"/>
      <c r="D33" s="26"/>
      <c r="G33" s="27" t="s">
        <v>28</v>
      </c>
      <c r="H33" s="27"/>
      <c r="I33" s="27"/>
      <c r="J33" s="27"/>
    </row>
    <row r="34" spans="1:10" ht="62.25" customHeight="1" x14ac:dyDescent="0.25">
      <c r="B34" s="28"/>
      <c r="C34" s="28"/>
      <c r="D34" s="28"/>
      <c r="G34" s="29"/>
      <c r="H34" s="29"/>
      <c r="I34" s="29"/>
      <c r="J34" s="29"/>
    </row>
    <row r="35" spans="1:10" hidden="1" x14ac:dyDescent="0.25">
      <c r="A35" s="22" t="e">
        <v>#REF!</v>
      </c>
      <c r="B35" s="22"/>
      <c r="C35" s="6"/>
      <c r="E35" s="22"/>
      <c r="F35" s="22"/>
      <c r="G35" s="22"/>
      <c r="H35" s="22"/>
    </row>
    <row r="36" spans="1:10" hidden="1" x14ac:dyDescent="0.25"/>
    <row r="37" spans="1:10" ht="45" customHeight="1" x14ac:dyDescent="0.25">
      <c r="B37" s="23" t="str">
        <f>B10</f>
        <v xml:space="preserve">L.E.SERVANDO BELLI IXBA </v>
      </c>
      <c r="C37" s="23"/>
      <c r="D37" s="23"/>
      <c r="E37" s="13"/>
      <c r="F37" s="13"/>
      <c r="G37" s="23"/>
      <c r="H37" s="23"/>
      <c r="I37" s="23"/>
      <c r="J37" s="23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37"/>
  <sheetViews>
    <sheetView topLeftCell="A10" zoomScale="85" zoomScaleNormal="85" zoomScaleSheetLayoutView="100" workbookViewId="0">
      <selection activeCell="H15" sqref="H15"/>
    </sheetView>
  </sheetViews>
  <sheetFormatPr baseColWidth="10" defaultColWidth="11.453125" defaultRowHeight="12.5" x14ac:dyDescent="0.25"/>
  <cols>
    <col min="1" max="1" width="38.54296875" style="1" bestFit="1" customWidth="1"/>
    <col min="2" max="2" width="4.7265625" style="1" bestFit="1" customWidth="1"/>
    <col min="3" max="3" width="5.54296875" style="1" bestFit="1" customWidth="1"/>
    <col min="4" max="4" width="21.81640625" style="1" customWidth="1"/>
    <col min="5" max="5" width="9.453125" style="1" customWidth="1"/>
    <col min="6" max="12" width="7.54296875" style="1" customWidth="1"/>
    <col min="13" max="16384" width="11.453125" style="1"/>
  </cols>
  <sheetData>
    <row r="1" spans="1:14" ht="62.25" customHeight="1" x14ac:dyDescent="0.25">
      <c r="B1" s="40" t="s">
        <v>0</v>
      </c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</row>
    <row r="2" spans="1:14" ht="13" x14ac:dyDescent="0.3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ht="13" x14ac:dyDescent="0.3">
      <c r="A3" s="27" t="s">
        <v>29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</row>
    <row r="4" spans="1:14" ht="13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ht="13" x14ac:dyDescent="0.3">
      <c r="A5" s="27" t="s">
        <v>1</v>
      </c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</row>
    <row r="6" spans="1:14" ht="13" x14ac:dyDescent="0.3">
      <c r="A6" s="38" t="s">
        <v>2</v>
      </c>
      <c r="B6" s="38"/>
      <c r="C6" s="38"/>
      <c r="D6" s="38"/>
      <c r="E6" s="39"/>
      <c r="F6" s="39"/>
      <c r="G6" s="39"/>
      <c r="H6" s="39"/>
      <c r="I6" s="3"/>
      <c r="J6" s="3"/>
      <c r="K6" s="3"/>
      <c r="L6" s="3"/>
      <c r="M6" s="3"/>
      <c r="N6" s="3"/>
    </row>
    <row r="7" spans="1:14" ht="13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5" x14ac:dyDescent="0.35">
      <c r="A8" s="4" t="s">
        <v>3</v>
      </c>
      <c r="B8" s="29">
        <v>3</v>
      </c>
      <c r="C8" s="29"/>
      <c r="D8" s="14" t="s">
        <v>5</v>
      </c>
      <c r="E8" s="20">
        <f>'1'!E8</f>
        <v>1</v>
      </c>
      <c r="F8"/>
      <c r="G8" s="4" t="s">
        <v>6</v>
      </c>
      <c r="H8" s="20">
        <f>'1'!H8</f>
        <v>1</v>
      </c>
      <c r="I8" s="35" t="s">
        <v>7</v>
      </c>
      <c r="J8" s="35"/>
      <c r="K8" s="35"/>
      <c r="L8" s="29" t="str">
        <f>'1'!L8</f>
        <v>FEBRERO 2024-JUNIO 2024</v>
      </c>
      <c r="M8" s="29"/>
      <c r="N8" s="29"/>
    </row>
    <row r="10" spans="1:14" ht="13" x14ac:dyDescent="0.3">
      <c r="A10" s="4" t="s">
        <v>8</v>
      </c>
      <c r="B10" s="29" t="str">
        <f>'1'!B10</f>
        <v xml:space="preserve">L.E.SERVANDO BELLI IXBA </v>
      </c>
      <c r="C10" s="29"/>
      <c r="D10" s="29"/>
      <c r="E10" s="29"/>
      <c r="F10" s="29"/>
      <c r="G10" s="29"/>
      <c r="H10" s="29"/>
      <c r="I10" s="29"/>
      <c r="J10" s="29"/>
      <c r="K10" s="29"/>
      <c r="L10" s="29"/>
    </row>
    <row r="11" spans="1:14" ht="13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ht="13" x14ac:dyDescent="0.25">
      <c r="A12" s="36" t="s">
        <v>9</v>
      </c>
      <c r="B12" s="33" t="s">
        <v>10</v>
      </c>
      <c r="C12" s="33" t="s">
        <v>11</v>
      </c>
      <c r="D12" s="24" t="s">
        <v>12</v>
      </c>
      <c r="E12" s="24" t="s">
        <v>13</v>
      </c>
      <c r="F12" s="24" t="s">
        <v>14</v>
      </c>
      <c r="G12" s="24"/>
      <c r="H12" s="24" t="s">
        <v>15</v>
      </c>
      <c r="I12" s="24" t="s">
        <v>16</v>
      </c>
      <c r="J12" s="24" t="s">
        <v>17</v>
      </c>
      <c r="K12" s="24" t="s">
        <v>18</v>
      </c>
      <c r="L12" s="24" t="s">
        <v>19</v>
      </c>
      <c r="M12" s="24" t="s">
        <v>20</v>
      </c>
      <c r="N12" s="30" t="s">
        <v>21</v>
      </c>
    </row>
    <row r="13" spans="1:14" ht="13" x14ac:dyDescent="0.25">
      <c r="A13" s="37"/>
      <c r="B13" s="34"/>
      <c r="C13" s="34"/>
      <c r="D13" s="25"/>
      <c r="E13" s="25"/>
      <c r="F13" s="7" t="s">
        <v>22</v>
      </c>
      <c r="G13" s="7" t="s">
        <v>23</v>
      </c>
      <c r="H13" s="25"/>
      <c r="I13" s="25"/>
      <c r="J13" s="25"/>
      <c r="K13" s="25"/>
      <c r="L13" s="25"/>
      <c r="M13" s="25"/>
      <c r="N13" s="31"/>
    </row>
    <row r="14" spans="1:14" s="11" customFormat="1" ht="25" x14ac:dyDescent="0.25">
      <c r="A14" s="9" t="s">
        <v>43</v>
      </c>
      <c r="B14" s="9" t="s">
        <v>35</v>
      </c>
      <c r="C14" s="9" t="s">
        <v>41</v>
      </c>
      <c r="D14" s="9" t="s">
        <v>31</v>
      </c>
      <c r="E14" s="9">
        <v>36</v>
      </c>
      <c r="F14" s="9">
        <v>32</v>
      </c>
      <c r="G14" s="9"/>
      <c r="H14" s="10">
        <v>0</v>
      </c>
      <c r="I14" s="9">
        <v>0</v>
      </c>
      <c r="J14" s="10">
        <f t="shared" ref="J14:J28" si="0">I14/E14</f>
        <v>0</v>
      </c>
      <c r="K14" s="9"/>
      <c r="L14" s="10">
        <f t="shared" ref="L14:L28" si="1">K14/E14</f>
        <v>0</v>
      </c>
      <c r="M14" s="9"/>
      <c r="N14" s="15"/>
    </row>
    <row r="15" spans="1:14" s="11" customFormat="1" x14ac:dyDescent="0.25">
      <c r="A15" s="9">
        <v>0</v>
      </c>
      <c r="B15" s="9"/>
      <c r="C15" s="9">
        <v>0</v>
      </c>
      <c r="D15" s="9">
        <v>0</v>
      </c>
      <c r="E15" s="9">
        <v>0</v>
      </c>
      <c r="F15" s="9"/>
      <c r="G15" s="9"/>
      <c r="H15" s="10" t="e">
        <f t="shared" ref="H15:H27" si="2">F15/E15</f>
        <v>#DIV/0!</v>
      </c>
      <c r="I15" s="9">
        <v>0</v>
      </c>
      <c r="J15" s="10" t="e">
        <f t="shared" si="0"/>
        <v>#DIV/0!</v>
      </c>
      <c r="K15" s="9"/>
      <c r="L15" s="10" t="e">
        <f t="shared" si="1"/>
        <v>#DIV/0!</v>
      </c>
      <c r="M15" s="9"/>
      <c r="N15" s="15"/>
    </row>
    <row r="16" spans="1:14" s="11" customFormat="1" ht="25" x14ac:dyDescent="0.25">
      <c r="A16" s="9" t="str">
        <f>'1'!A15</f>
        <v>ENTORNO MACROECONOMICO</v>
      </c>
      <c r="B16" s="9"/>
      <c r="C16" s="9" t="str">
        <f>'1'!C15</f>
        <v>407B</v>
      </c>
      <c r="D16" s="9" t="str">
        <f>'1'!D15</f>
        <v>Ingeniería en Gestión Empresarial</v>
      </c>
      <c r="E16" s="9">
        <f>'1'!E15</f>
        <v>36</v>
      </c>
      <c r="F16" s="9"/>
      <c r="G16" s="9"/>
      <c r="H16" s="10">
        <f t="shared" si="2"/>
        <v>0</v>
      </c>
      <c r="I16" s="9">
        <f t="shared" ref="I16:I27" si="3">(E16-SUM(F16:G16))-K16</f>
        <v>36</v>
      </c>
      <c r="J16" s="10">
        <f t="shared" si="0"/>
        <v>1</v>
      </c>
      <c r="K16" s="9"/>
      <c r="L16" s="10">
        <f t="shared" si="1"/>
        <v>0</v>
      </c>
      <c r="M16" s="9"/>
      <c r="N16" s="15"/>
    </row>
    <row r="17" spans="1:14" s="11" customFormat="1" x14ac:dyDescent="0.25">
      <c r="A17" s="9">
        <f>'1'!A16</f>
        <v>0</v>
      </c>
      <c r="B17" s="9"/>
      <c r="C17" s="9">
        <f>'1'!C16</f>
        <v>0</v>
      </c>
      <c r="D17" s="9">
        <f>'1'!D16</f>
        <v>0</v>
      </c>
      <c r="E17" s="9">
        <f>'1'!E16</f>
        <v>0</v>
      </c>
      <c r="F17" s="9"/>
      <c r="G17" s="9"/>
      <c r="H17" s="10" t="e">
        <f t="shared" si="2"/>
        <v>#DIV/0!</v>
      </c>
      <c r="I17" s="9">
        <f t="shared" si="3"/>
        <v>0</v>
      </c>
      <c r="J17" s="10" t="e">
        <f t="shared" si="0"/>
        <v>#DIV/0!</v>
      </c>
      <c r="K17" s="9"/>
      <c r="L17" s="10" t="e">
        <f t="shared" si="1"/>
        <v>#DIV/0!</v>
      </c>
      <c r="M17" s="9"/>
      <c r="N17" s="15"/>
    </row>
    <row r="18" spans="1:14" s="11" customFormat="1" x14ac:dyDescent="0.25">
      <c r="A18" s="9">
        <f>'1'!A17</f>
        <v>0</v>
      </c>
      <c r="B18" s="9"/>
      <c r="C18" s="9">
        <f>'1'!C17</f>
        <v>0</v>
      </c>
      <c r="D18" s="9">
        <f>'1'!D17</f>
        <v>0</v>
      </c>
      <c r="E18" s="9">
        <f>'1'!E17</f>
        <v>0</v>
      </c>
      <c r="F18" s="9"/>
      <c r="G18" s="9"/>
      <c r="H18" s="10" t="e">
        <f t="shared" si="2"/>
        <v>#DIV/0!</v>
      </c>
      <c r="I18" s="9">
        <f t="shared" si="3"/>
        <v>0</v>
      </c>
      <c r="J18" s="10" t="e">
        <f t="shared" si="0"/>
        <v>#DIV/0!</v>
      </c>
      <c r="K18" s="9"/>
      <c r="L18" s="10" t="e">
        <f t="shared" si="1"/>
        <v>#DIV/0!</v>
      </c>
      <c r="M18" s="9"/>
      <c r="N18" s="15"/>
    </row>
    <row r="19" spans="1:14" s="11" customFormat="1" x14ac:dyDescent="0.25">
      <c r="A19" s="9">
        <f>'1'!A18</f>
        <v>0</v>
      </c>
      <c r="B19" s="9"/>
      <c r="C19" s="9">
        <f>'1'!C18</f>
        <v>0</v>
      </c>
      <c r="D19" s="9">
        <f>'1'!D18</f>
        <v>0</v>
      </c>
      <c r="E19" s="9">
        <f>'1'!E18</f>
        <v>0</v>
      </c>
      <c r="F19" s="9"/>
      <c r="G19" s="9"/>
      <c r="H19" s="10" t="e">
        <f t="shared" si="2"/>
        <v>#DIV/0!</v>
      </c>
      <c r="I19" s="9">
        <f t="shared" si="3"/>
        <v>0</v>
      </c>
      <c r="J19" s="10" t="e">
        <f t="shared" si="0"/>
        <v>#DIV/0!</v>
      </c>
      <c r="K19" s="9"/>
      <c r="L19" s="10" t="e">
        <f t="shared" si="1"/>
        <v>#DIV/0!</v>
      </c>
      <c r="M19" s="9"/>
      <c r="N19" s="15"/>
    </row>
    <row r="20" spans="1:14" s="11" customFormat="1" x14ac:dyDescent="0.25">
      <c r="A20" s="9">
        <f>'1'!A19</f>
        <v>0</v>
      </c>
      <c r="B20" s="9"/>
      <c r="C20" s="9">
        <f>'1'!C19</f>
        <v>0</v>
      </c>
      <c r="D20" s="9">
        <f>'1'!D19</f>
        <v>0</v>
      </c>
      <c r="E20" s="9">
        <f>'1'!E19</f>
        <v>0</v>
      </c>
      <c r="F20" s="9"/>
      <c r="G20" s="9"/>
      <c r="H20" s="10" t="e">
        <f t="shared" si="2"/>
        <v>#DIV/0!</v>
      </c>
      <c r="I20" s="9">
        <f t="shared" si="3"/>
        <v>0</v>
      </c>
      <c r="J20" s="10" t="e">
        <f t="shared" si="0"/>
        <v>#DIV/0!</v>
      </c>
      <c r="K20" s="9"/>
      <c r="L20" s="10" t="e">
        <f t="shared" si="1"/>
        <v>#DIV/0!</v>
      </c>
      <c r="M20" s="9"/>
      <c r="N20" s="15"/>
    </row>
    <row r="21" spans="1:14" s="11" customFormat="1" x14ac:dyDescent="0.25">
      <c r="A21" s="9">
        <f>'1'!A20</f>
        <v>0</v>
      </c>
      <c r="B21" s="9"/>
      <c r="C21" s="9">
        <f>'1'!C20</f>
        <v>0</v>
      </c>
      <c r="D21" s="9">
        <f>'1'!D20</f>
        <v>0</v>
      </c>
      <c r="E21" s="9">
        <f>'1'!E20</f>
        <v>0</v>
      </c>
      <c r="F21" s="9"/>
      <c r="G21" s="9"/>
      <c r="H21" s="10" t="e">
        <f t="shared" si="2"/>
        <v>#DIV/0!</v>
      </c>
      <c r="I21" s="9">
        <f t="shared" si="3"/>
        <v>0</v>
      </c>
      <c r="J21" s="10" t="e">
        <f t="shared" si="0"/>
        <v>#DIV/0!</v>
      </c>
      <c r="K21" s="9"/>
      <c r="L21" s="10" t="e">
        <f t="shared" si="1"/>
        <v>#DIV/0!</v>
      </c>
      <c r="M21" s="9"/>
      <c r="N21" s="15"/>
    </row>
    <row r="22" spans="1:14" s="11" customFormat="1" x14ac:dyDescent="0.25">
      <c r="A22" s="9">
        <f>'1'!A21</f>
        <v>0</v>
      </c>
      <c r="B22" s="9"/>
      <c r="C22" s="9">
        <f>'1'!C21</f>
        <v>0</v>
      </c>
      <c r="D22" s="9">
        <f>'1'!D21</f>
        <v>0</v>
      </c>
      <c r="E22" s="9">
        <f>'1'!E21</f>
        <v>0</v>
      </c>
      <c r="F22" s="9"/>
      <c r="G22" s="9"/>
      <c r="H22" s="10" t="e">
        <f t="shared" si="2"/>
        <v>#DIV/0!</v>
      </c>
      <c r="I22" s="9">
        <f t="shared" si="3"/>
        <v>0</v>
      </c>
      <c r="J22" s="10" t="e">
        <f t="shared" si="0"/>
        <v>#DIV/0!</v>
      </c>
      <c r="K22" s="9"/>
      <c r="L22" s="10" t="e">
        <f t="shared" si="1"/>
        <v>#DIV/0!</v>
      </c>
      <c r="M22" s="9"/>
      <c r="N22" s="15"/>
    </row>
    <row r="23" spans="1:14" s="11" customFormat="1" x14ac:dyDescent="0.25">
      <c r="A23" s="9">
        <f>'1'!A22</f>
        <v>0</v>
      </c>
      <c r="B23" s="9"/>
      <c r="C23" s="9">
        <f>'1'!C22</f>
        <v>0</v>
      </c>
      <c r="D23" s="9">
        <f>'1'!D22</f>
        <v>0</v>
      </c>
      <c r="E23" s="9">
        <f>'1'!E22</f>
        <v>0</v>
      </c>
      <c r="F23" s="9"/>
      <c r="G23" s="9"/>
      <c r="H23" s="10" t="e">
        <f t="shared" si="2"/>
        <v>#DIV/0!</v>
      </c>
      <c r="I23" s="9">
        <f t="shared" si="3"/>
        <v>0</v>
      </c>
      <c r="J23" s="10" t="e">
        <f t="shared" si="0"/>
        <v>#DIV/0!</v>
      </c>
      <c r="K23" s="9"/>
      <c r="L23" s="10" t="e">
        <f t="shared" si="1"/>
        <v>#DIV/0!</v>
      </c>
      <c r="M23" s="9"/>
      <c r="N23" s="15"/>
    </row>
    <row r="24" spans="1:14" s="11" customFormat="1" x14ac:dyDescent="0.25">
      <c r="A24" s="9">
        <f>'1'!A23</f>
        <v>0</v>
      </c>
      <c r="B24" s="9"/>
      <c r="C24" s="9">
        <f>'1'!C23</f>
        <v>0</v>
      </c>
      <c r="D24" s="9">
        <f>'1'!D23</f>
        <v>0</v>
      </c>
      <c r="E24" s="9">
        <f>'1'!E23</f>
        <v>0</v>
      </c>
      <c r="F24" s="9"/>
      <c r="G24" s="9"/>
      <c r="H24" s="10" t="e">
        <f t="shared" si="2"/>
        <v>#DIV/0!</v>
      </c>
      <c r="I24" s="9">
        <f t="shared" si="3"/>
        <v>0</v>
      </c>
      <c r="J24" s="10" t="e">
        <f t="shared" si="0"/>
        <v>#DIV/0!</v>
      </c>
      <c r="K24" s="9"/>
      <c r="L24" s="10" t="e">
        <f t="shared" si="1"/>
        <v>#DIV/0!</v>
      </c>
      <c r="M24" s="9"/>
      <c r="N24" s="15"/>
    </row>
    <row r="25" spans="1:14" s="11" customFormat="1" x14ac:dyDescent="0.25">
      <c r="A25" s="9">
        <f>'1'!A24</f>
        <v>0</v>
      </c>
      <c r="B25" s="9"/>
      <c r="C25" s="9">
        <f>'1'!C24</f>
        <v>0</v>
      </c>
      <c r="D25" s="9">
        <f>'1'!D24</f>
        <v>0</v>
      </c>
      <c r="E25" s="9">
        <f>'1'!E24</f>
        <v>0</v>
      </c>
      <c r="F25" s="9"/>
      <c r="G25" s="9"/>
      <c r="H25" s="10" t="e">
        <f t="shared" si="2"/>
        <v>#DIV/0!</v>
      </c>
      <c r="I25" s="9">
        <f t="shared" si="3"/>
        <v>0</v>
      </c>
      <c r="J25" s="10" t="e">
        <f t="shared" si="0"/>
        <v>#DIV/0!</v>
      </c>
      <c r="K25" s="9"/>
      <c r="L25" s="10" t="e">
        <f t="shared" si="1"/>
        <v>#DIV/0!</v>
      </c>
      <c r="M25" s="9"/>
      <c r="N25" s="15"/>
    </row>
    <row r="26" spans="1:14" s="11" customFormat="1" x14ac:dyDescent="0.25">
      <c r="A26" s="9">
        <f>'1'!A25</f>
        <v>0</v>
      </c>
      <c r="B26" s="9"/>
      <c r="C26" s="9">
        <f>'1'!C25</f>
        <v>0</v>
      </c>
      <c r="D26" s="9">
        <f>'1'!D25</f>
        <v>0</v>
      </c>
      <c r="E26" s="9">
        <f>'1'!E25</f>
        <v>0</v>
      </c>
      <c r="F26" s="9"/>
      <c r="G26" s="9"/>
      <c r="H26" s="10" t="e">
        <f t="shared" si="2"/>
        <v>#DIV/0!</v>
      </c>
      <c r="I26" s="9">
        <f t="shared" si="3"/>
        <v>0</v>
      </c>
      <c r="J26" s="10" t="e">
        <f t="shared" si="0"/>
        <v>#DIV/0!</v>
      </c>
      <c r="K26" s="9"/>
      <c r="L26" s="10" t="e">
        <f t="shared" si="1"/>
        <v>#DIV/0!</v>
      </c>
      <c r="M26" s="9"/>
      <c r="N26" s="15"/>
    </row>
    <row r="27" spans="1:14" s="11" customFormat="1" ht="16.5" customHeight="1" x14ac:dyDescent="0.25">
      <c r="A27" s="9">
        <f>'1'!A26</f>
        <v>0</v>
      </c>
      <c r="B27" s="9"/>
      <c r="C27" s="9">
        <f>'1'!C26</f>
        <v>0</v>
      </c>
      <c r="D27" s="9">
        <f>'1'!D26</f>
        <v>0</v>
      </c>
      <c r="E27" s="9">
        <f>'1'!E26</f>
        <v>0</v>
      </c>
      <c r="F27" s="9"/>
      <c r="G27" s="9"/>
      <c r="H27" s="10" t="e">
        <f t="shared" si="2"/>
        <v>#DIV/0!</v>
      </c>
      <c r="I27" s="9">
        <f t="shared" si="3"/>
        <v>0</v>
      </c>
      <c r="J27" s="10" t="e">
        <f t="shared" si="0"/>
        <v>#DIV/0!</v>
      </c>
      <c r="K27" s="9"/>
      <c r="L27" s="10" t="e">
        <f t="shared" si="1"/>
        <v>#DIV/0!</v>
      </c>
      <c r="M27" s="9"/>
      <c r="N27" s="15"/>
    </row>
    <row r="28" spans="1:14" ht="13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72</v>
      </c>
      <c r="F28" s="17">
        <f>SUM(F14:F27)</f>
        <v>32</v>
      </c>
      <c r="G28" s="17">
        <f>SUM(G14:G27)</f>
        <v>0</v>
      </c>
      <c r="H28" s="18">
        <f>SUM(F28:G28)/E28</f>
        <v>0.44444444444444442</v>
      </c>
      <c r="I28" s="17"/>
      <c r="J28" s="18">
        <f t="shared" si="0"/>
        <v>0</v>
      </c>
      <c r="K28" s="17">
        <f>SUM(K14:K27)</f>
        <v>0</v>
      </c>
      <c r="L28" s="18">
        <f t="shared" si="1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5">
      <c r="A30" s="32" t="s">
        <v>26</v>
      </c>
      <c r="B30" s="32"/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</row>
    <row r="32" spans="1:14" x14ac:dyDescent="0.25">
      <c r="A32" s="12"/>
    </row>
    <row r="33" spans="1:10" ht="13" x14ac:dyDescent="0.3">
      <c r="B33" s="26" t="s">
        <v>27</v>
      </c>
      <c r="C33" s="26"/>
      <c r="D33" s="26"/>
      <c r="G33" s="27" t="s">
        <v>28</v>
      </c>
      <c r="H33" s="27"/>
      <c r="I33" s="27"/>
      <c r="J33" s="27"/>
    </row>
    <row r="34" spans="1:10" ht="62.25" customHeight="1" x14ac:dyDescent="0.25">
      <c r="B34" s="28"/>
      <c r="C34" s="28"/>
      <c r="D34" s="28"/>
      <c r="G34" s="29"/>
      <c r="H34" s="29"/>
      <c r="I34" s="29"/>
      <c r="J34" s="29"/>
    </row>
    <row r="35" spans="1:10" hidden="1" x14ac:dyDescent="0.25">
      <c r="A35" s="22" t="e">
        <v>#REF!</v>
      </c>
      <c r="B35" s="22"/>
      <c r="C35" s="6"/>
      <c r="E35" s="22"/>
      <c r="F35" s="22"/>
      <c r="G35" s="22"/>
      <c r="H35" s="22"/>
    </row>
    <row r="36" spans="1:10" hidden="1" x14ac:dyDescent="0.25"/>
    <row r="37" spans="1:10" ht="45" customHeight="1" x14ac:dyDescent="0.25">
      <c r="B37" s="23" t="str">
        <f>B10</f>
        <v xml:space="preserve">L.E.SERVANDO BELLI IXBA </v>
      </c>
      <c r="C37" s="23"/>
      <c r="D37" s="23"/>
      <c r="E37" s="13"/>
      <c r="F37" s="13"/>
      <c r="G37" s="23"/>
      <c r="H37" s="23"/>
      <c r="I37" s="23"/>
      <c r="J37" s="23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N37"/>
  <sheetViews>
    <sheetView topLeftCell="A7" zoomScale="85" zoomScaleNormal="85" zoomScaleSheetLayoutView="100" workbookViewId="0">
      <selection activeCell="F15" sqref="F15"/>
    </sheetView>
  </sheetViews>
  <sheetFormatPr baseColWidth="10" defaultColWidth="11.453125" defaultRowHeight="12.5" x14ac:dyDescent="0.25"/>
  <cols>
    <col min="1" max="1" width="38.54296875" style="1" bestFit="1" customWidth="1"/>
    <col min="2" max="2" width="4.7265625" style="1" bestFit="1" customWidth="1"/>
    <col min="3" max="3" width="5.54296875" style="1" bestFit="1" customWidth="1"/>
    <col min="4" max="4" width="21.81640625" style="1" customWidth="1"/>
    <col min="5" max="5" width="9.453125" style="1" customWidth="1"/>
    <col min="6" max="12" width="7.54296875" style="1" customWidth="1"/>
    <col min="13" max="16384" width="11.453125" style="1"/>
  </cols>
  <sheetData>
    <row r="1" spans="1:14" ht="62.25" customHeight="1" x14ac:dyDescent="0.25">
      <c r="B1" s="40" t="s">
        <v>0</v>
      </c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</row>
    <row r="2" spans="1:14" ht="13" x14ac:dyDescent="0.3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ht="13" x14ac:dyDescent="0.3">
      <c r="A3" s="27" t="s">
        <v>29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</row>
    <row r="4" spans="1:14" ht="13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ht="13" x14ac:dyDescent="0.3">
      <c r="A5" s="27" t="s">
        <v>1</v>
      </c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</row>
    <row r="6" spans="1:14" ht="13" x14ac:dyDescent="0.3">
      <c r="A6" s="38" t="s">
        <v>2</v>
      </c>
      <c r="B6" s="38"/>
      <c r="C6" s="38"/>
      <c r="D6" s="38"/>
      <c r="E6" s="39"/>
      <c r="F6" s="39"/>
      <c r="G6" s="39"/>
      <c r="H6" s="39"/>
      <c r="I6" s="3"/>
      <c r="J6" s="3"/>
      <c r="K6" s="3"/>
      <c r="L6" s="3"/>
      <c r="M6" s="3"/>
      <c r="N6" s="3"/>
    </row>
    <row r="7" spans="1:14" ht="13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5" x14ac:dyDescent="0.35">
      <c r="A8" s="4" t="s">
        <v>3</v>
      </c>
      <c r="B8" s="29">
        <v>4</v>
      </c>
      <c r="C8" s="29"/>
      <c r="D8" s="14" t="s">
        <v>5</v>
      </c>
      <c r="E8" s="20">
        <f>'1'!E8</f>
        <v>1</v>
      </c>
      <c r="F8"/>
      <c r="G8" s="4" t="s">
        <v>6</v>
      </c>
      <c r="H8" s="20">
        <f>'1'!H8</f>
        <v>1</v>
      </c>
      <c r="I8" s="35" t="s">
        <v>7</v>
      </c>
      <c r="J8" s="35"/>
      <c r="K8" s="35"/>
      <c r="L8" s="29" t="str">
        <f>'1'!L8</f>
        <v>FEBRERO 2024-JUNIO 2024</v>
      </c>
      <c r="M8" s="29"/>
      <c r="N8" s="29"/>
    </row>
    <row r="10" spans="1:14" ht="13" x14ac:dyDescent="0.3">
      <c r="A10" s="4" t="s">
        <v>8</v>
      </c>
      <c r="B10" s="29" t="str">
        <f>'1'!B10</f>
        <v xml:space="preserve">L.E.SERVANDO BELLI IXBA </v>
      </c>
      <c r="C10" s="29"/>
      <c r="D10" s="29"/>
      <c r="E10" s="29"/>
      <c r="F10" s="29"/>
      <c r="G10" s="29"/>
      <c r="H10" s="29"/>
      <c r="I10" s="29"/>
      <c r="J10" s="29"/>
      <c r="K10" s="29"/>
      <c r="L10" s="29"/>
    </row>
    <row r="11" spans="1:14" ht="13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ht="13" x14ac:dyDescent="0.25">
      <c r="A12" s="36" t="s">
        <v>9</v>
      </c>
      <c r="B12" s="33" t="s">
        <v>10</v>
      </c>
      <c r="C12" s="33" t="s">
        <v>11</v>
      </c>
      <c r="D12" s="24" t="s">
        <v>12</v>
      </c>
      <c r="E12" s="24" t="s">
        <v>13</v>
      </c>
      <c r="F12" s="24" t="s">
        <v>14</v>
      </c>
      <c r="G12" s="24"/>
      <c r="H12" s="24" t="s">
        <v>15</v>
      </c>
      <c r="I12" s="24" t="s">
        <v>16</v>
      </c>
      <c r="J12" s="24" t="s">
        <v>17</v>
      </c>
      <c r="K12" s="24" t="s">
        <v>18</v>
      </c>
      <c r="L12" s="24" t="s">
        <v>19</v>
      </c>
      <c r="M12" s="24" t="s">
        <v>20</v>
      </c>
      <c r="N12" s="30" t="s">
        <v>21</v>
      </c>
    </row>
    <row r="13" spans="1:14" ht="13" x14ac:dyDescent="0.25">
      <c r="A13" s="37"/>
      <c r="B13" s="34"/>
      <c r="C13" s="34"/>
      <c r="D13" s="25"/>
      <c r="E13" s="25"/>
      <c r="F13" s="7" t="s">
        <v>22</v>
      </c>
      <c r="G13" s="7" t="s">
        <v>23</v>
      </c>
      <c r="H13" s="25"/>
      <c r="I13" s="25"/>
      <c r="J13" s="25"/>
      <c r="K13" s="25"/>
      <c r="L13" s="25"/>
      <c r="M13" s="25"/>
      <c r="N13" s="31"/>
    </row>
    <row r="14" spans="1:14" s="11" customFormat="1" ht="25" x14ac:dyDescent="0.25">
      <c r="A14" s="9" t="s">
        <v>43</v>
      </c>
      <c r="B14" s="9" t="s">
        <v>36</v>
      </c>
      <c r="C14" s="9" t="s">
        <v>44</v>
      </c>
      <c r="D14" s="9" t="s">
        <v>31</v>
      </c>
      <c r="E14" s="9">
        <v>36</v>
      </c>
      <c r="F14" s="9">
        <v>34</v>
      </c>
      <c r="G14" s="9"/>
      <c r="H14" s="10"/>
      <c r="I14" s="9">
        <v>0</v>
      </c>
      <c r="J14" s="10">
        <f t="shared" ref="J14:J28" si="0">I14/E14</f>
        <v>0</v>
      </c>
      <c r="K14" s="9"/>
      <c r="L14" s="10">
        <f t="shared" ref="L14:L28" si="1">K14/E14</f>
        <v>0</v>
      </c>
      <c r="M14" s="9"/>
      <c r="N14" s="15"/>
    </row>
    <row r="15" spans="1:14" s="11" customFormat="1" x14ac:dyDescent="0.25">
      <c r="A15" s="9">
        <v>0</v>
      </c>
      <c r="B15" s="9"/>
      <c r="C15" s="9">
        <v>0</v>
      </c>
      <c r="D15" s="9">
        <v>0</v>
      </c>
      <c r="E15" s="9">
        <v>0</v>
      </c>
      <c r="F15" s="9"/>
      <c r="G15" s="9"/>
      <c r="H15" s="10" t="e">
        <f t="shared" ref="H15:H27" si="2">F15/E15</f>
        <v>#DIV/0!</v>
      </c>
      <c r="I15" s="9">
        <f t="shared" ref="I15:I27" si="3">(E15-SUM(F15:G15))-K15</f>
        <v>0</v>
      </c>
      <c r="J15" s="10" t="e">
        <f t="shared" si="0"/>
        <v>#DIV/0!</v>
      </c>
      <c r="K15" s="9"/>
      <c r="L15" s="10" t="e">
        <f t="shared" si="1"/>
        <v>#DIV/0!</v>
      </c>
      <c r="M15" s="9"/>
      <c r="N15" s="15"/>
    </row>
    <row r="16" spans="1:14" s="11" customFormat="1" ht="25" x14ac:dyDescent="0.25">
      <c r="A16" s="9" t="str">
        <f>'1'!A15</f>
        <v>ENTORNO MACROECONOMICO</v>
      </c>
      <c r="B16" s="9"/>
      <c r="C16" s="9" t="str">
        <f>'1'!C15</f>
        <v>407B</v>
      </c>
      <c r="D16" s="9" t="str">
        <f>'1'!D15</f>
        <v>Ingeniería en Gestión Empresarial</v>
      </c>
      <c r="E16" s="9">
        <f>'1'!E15</f>
        <v>36</v>
      </c>
      <c r="F16" s="9"/>
      <c r="G16" s="9"/>
      <c r="H16" s="10">
        <f t="shared" si="2"/>
        <v>0</v>
      </c>
      <c r="I16" s="9">
        <f t="shared" si="3"/>
        <v>36</v>
      </c>
      <c r="J16" s="10">
        <f t="shared" si="0"/>
        <v>1</v>
      </c>
      <c r="K16" s="9"/>
      <c r="L16" s="10">
        <f t="shared" si="1"/>
        <v>0</v>
      </c>
      <c r="M16" s="9"/>
      <c r="N16" s="15"/>
    </row>
    <row r="17" spans="1:14" s="11" customFormat="1" x14ac:dyDescent="0.25">
      <c r="A17" s="9">
        <f>'1'!A16</f>
        <v>0</v>
      </c>
      <c r="B17" s="9"/>
      <c r="C17" s="9">
        <f>'1'!C16</f>
        <v>0</v>
      </c>
      <c r="D17" s="9">
        <f>'1'!D16</f>
        <v>0</v>
      </c>
      <c r="E17" s="9">
        <f>'1'!E16</f>
        <v>0</v>
      </c>
      <c r="F17" s="9"/>
      <c r="G17" s="9"/>
      <c r="H17" s="10" t="e">
        <f t="shared" si="2"/>
        <v>#DIV/0!</v>
      </c>
      <c r="I17" s="9">
        <f t="shared" si="3"/>
        <v>0</v>
      </c>
      <c r="J17" s="10" t="e">
        <f t="shared" si="0"/>
        <v>#DIV/0!</v>
      </c>
      <c r="K17" s="9"/>
      <c r="L17" s="10" t="e">
        <f t="shared" si="1"/>
        <v>#DIV/0!</v>
      </c>
      <c r="M17" s="9"/>
      <c r="N17" s="15"/>
    </row>
    <row r="18" spans="1:14" s="11" customFormat="1" x14ac:dyDescent="0.25">
      <c r="A18" s="9">
        <f>'1'!A17</f>
        <v>0</v>
      </c>
      <c r="B18" s="9"/>
      <c r="C18" s="9">
        <f>'1'!C17</f>
        <v>0</v>
      </c>
      <c r="D18" s="9">
        <f>'1'!D17</f>
        <v>0</v>
      </c>
      <c r="E18" s="9">
        <f>'1'!E17</f>
        <v>0</v>
      </c>
      <c r="F18" s="9"/>
      <c r="G18" s="9"/>
      <c r="H18" s="10" t="e">
        <f t="shared" si="2"/>
        <v>#DIV/0!</v>
      </c>
      <c r="I18" s="9">
        <f t="shared" si="3"/>
        <v>0</v>
      </c>
      <c r="J18" s="10" t="e">
        <f t="shared" si="0"/>
        <v>#DIV/0!</v>
      </c>
      <c r="K18" s="9"/>
      <c r="L18" s="10" t="e">
        <f t="shared" si="1"/>
        <v>#DIV/0!</v>
      </c>
      <c r="M18" s="9"/>
      <c r="N18" s="15"/>
    </row>
    <row r="19" spans="1:14" s="11" customFormat="1" x14ac:dyDescent="0.25">
      <c r="A19" s="9">
        <f>'1'!A18</f>
        <v>0</v>
      </c>
      <c r="B19" s="9"/>
      <c r="C19" s="9">
        <f>'1'!C18</f>
        <v>0</v>
      </c>
      <c r="D19" s="9">
        <f>'1'!D18</f>
        <v>0</v>
      </c>
      <c r="E19" s="9">
        <f>'1'!E18</f>
        <v>0</v>
      </c>
      <c r="F19" s="9"/>
      <c r="G19" s="9"/>
      <c r="H19" s="10" t="e">
        <f t="shared" si="2"/>
        <v>#DIV/0!</v>
      </c>
      <c r="I19" s="9">
        <f t="shared" si="3"/>
        <v>0</v>
      </c>
      <c r="J19" s="10" t="e">
        <f t="shared" si="0"/>
        <v>#DIV/0!</v>
      </c>
      <c r="K19" s="9"/>
      <c r="L19" s="10" t="e">
        <f t="shared" si="1"/>
        <v>#DIV/0!</v>
      </c>
      <c r="M19" s="9"/>
      <c r="N19" s="15"/>
    </row>
    <row r="20" spans="1:14" s="11" customFormat="1" x14ac:dyDescent="0.25">
      <c r="A20" s="9">
        <f>'1'!A19</f>
        <v>0</v>
      </c>
      <c r="B20" s="9"/>
      <c r="C20" s="9">
        <f>'1'!C19</f>
        <v>0</v>
      </c>
      <c r="D20" s="9">
        <f>'1'!D19</f>
        <v>0</v>
      </c>
      <c r="E20" s="9">
        <f>'1'!E19</f>
        <v>0</v>
      </c>
      <c r="F20" s="9"/>
      <c r="G20" s="9"/>
      <c r="H20" s="10" t="e">
        <f t="shared" si="2"/>
        <v>#DIV/0!</v>
      </c>
      <c r="I20" s="9">
        <f t="shared" si="3"/>
        <v>0</v>
      </c>
      <c r="J20" s="10" t="e">
        <f t="shared" si="0"/>
        <v>#DIV/0!</v>
      </c>
      <c r="K20" s="9"/>
      <c r="L20" s="10" t="e">
        <f t="shared" si="1"/>
        <v>#DIV/0!</v>
      </c>
      <c r="M20" s="9"/>
      <c r="N20" s="15"/>
    </row>
    <row r="21" spans="1:14" s="11" customFormat="1" x14ac:dyDescent="0.25">
      <c r="A21" s="9">
        <f>'1'!A20</f>
        <v>0</v>
      </c>
      <c r="B21" s="9"/>
      <c r="C21" s="9">
        <f>'1'!C20</f>
        <v>0</v>
      </c>
      <c r="D21" s="9">
        <f>'1'!D20</f>
        <v>0</v>
      </c>
      <c r="E21" s="9">
        <f>'1'!E20</f>
        <v>0</v>
      </c>
      <c r="F21" s="9"/>
      <c r="G21" s="9"/>
      <c r="H21" s="10" t="e">
        <f t="shared" si="2"/>
        <v>#DIV/0!</v>
      </c>
      <c r="I21" s="9">
        <f t="shared" si="3"/>
        <v>0</v>
      </c>
      <c r="J21" s="10" t="e">
        <f t="shared" si="0"/>
        <v>#DIV/0!</v>
      </c>
      <c r="K21" s="9"/>
      <c r="L21" s="10" t="e">
        <f t="shared" si="1"/>
        <v>#DIV/0!</v>
      </c>
      <c r="M21" s="9"/>
      <c r="N21" s="15"/>
    </row>
    <row r="22" spans="1:14" s="11" customFormat="1" x14ac:dyDescent="0.25">
      <c r="A22" s="9">
        <f>'1'!A21</f>
        <v>0</v>
      </c>
      <c r="B22" s="9"/>
      <c r="C22" s="9">
        <f>'1'!C21</f>
        <v>0</v>
      </c>
      <c r="D22" s="9">
        <f>'1'!D21</f>
        <v>0</v>
      </c>
      <c r="E22" s="9">
        <f>'1'!E21</f>
        <v>0</v>
      </c>
      <c r="F22" s="9"/>
      <c r="G22" s="9"/>
      <c r="H22" s="10" t="e">
        <f t="shared" si="2"/>
        <v>#DIV/0!</v>
      </c>
      <c r="I22" s="9">
        <f t="shared" si="3"/>
        <v>0</v>
      </c>
      <c r="J22" s="10" t="e">
        <f t="shared" si="0"/>
        <v>#DIV/0!</v>
      </c>
      <c r="K22" s="9"/>
      <c r="L22" s="10" t="e">
        <f t="shared" si="1"/>
        <v>#DIV/0!</v>
      </c>
      <c r="M22" s="9"/>
      <c r="N22" s="15"/>
    </row>
    <row r="23" spans="1:14" s="11" customFormat="1" x14ac:dyDescent="0.25">
      <c r="A23" s="9">
        <f>'1'!A22</f>
        <v>0</v>
      </c>
      <c r="B23" s="9"/>
      <c r="C23" s="9">
        <f>'1'!C22</f>
        <v>0</v>
      </c>
      <c r="D23" s="9">
        <f>'1'!D22</f>
        <v>0</v>
      </c>
      <c r="E23" s="9">
        <f>'1'!E22</f>
        <v>0</v>
      </c>
      <c r="F23" s="9"/>
      <c r="G23" s="9"/>
      <c r="H23" s="10" t="e">
        <f t="shared" si="2"/>
        <v>#DIV/0!</v>
      </c>
      <c r="I23" s="9">
        <f t="shared" si="3"/>
        <v>0</v>
      </c>
      <c r="J23" s="10" t="e">
        <f t="shared" si="0"/>
        <v>#DIV/0!</v>
      </c>
      <c r="K23" s="9"/>
      <c r="L23" s="10" t="e">
        <f t="shared" si="1"/>
        <v>#DIV/0!</v>
      </c>
      <c r="M23" s="9"/>
      <c r="N23" s="15"/>
    </row>
    <row r="24" spans="1:14" s="11" customFormat="1" x14ac:dyDescent="0.25">
      <c r="A24" s="9">
        <f>'1'!A23</f>
        <v>0</v>
      </c>
      <c r="B24" s="9"/>
      <c r="C24" s="9">
        <f>'1'!C23</f>
        <v>0</v>
      </c>
      <c r="D24" s="9">
        <f>'1'!D23</f>
        <v>0</v>
      </c>
      <c r="E24" s="9">
        <f>'1'!E23</f>
        <v>0</v>
      </c>
      <c r="F24" s="9"/>
      <c r="G24" s="9"/>
      <c r="H24" s="10" t="e">
        <f t="shared" si="2"/>
        <v>#DIV/0!</v>
      </c>
      <c r="I24" s="9">
        <f t="shared" si="3"/>
        <v>0</v>
      </c>
      <c r="J24" s="10" t="e">
        <f t="shared" si="0"/>
        <v>#DIV/0!</v>
      </c>
      <c r="K24" s="9"/>
      <c r="L24" s="10" t="e">
        <f t="shared" si="1"/>
        <v>#DIV/0!</v>
      </c>
      <c r="M24" s="9"/>
      <c r="N24" s="15"/>
    </row>
    <row r="25" spans="1:14" s="11" customFormat="1" x14ac:dyDescent="0.25">
      <c r="A25" s="9">
        <f>'1'!A24</f>
        <v>0</v>
      </c>
      <c r="B25" s="9"/>
      <c r="C25" s="9">
        <f>'1'!C24</f>
        <v>0</v>
      </c>
      <c r="D25" s="9">
        <f>'1'!D24</f>
        <v>0</v>
      </c>
      <c r="E25" s="9">
        <f>'1'!E24</f>
        <v>0</v>
      </c>
      <c r="F25" s="9"/>
      <c r="G25" s="9"/>
      <c r="H25" s="10" t="e">
        <f t="shared" si="2"/>
        <v>#DIV/0!</v>
      </c>
      <c r="I25" s="9">
        <f t="shared" si="3"/>
        <v>0</v>
      </c>
      <c r="J25" s="10" t="e">
        <f t="shared" si="0"/>
        <v>#DIV/0!</v>
      </c>
      <c r="K25" s="9"/>
      <c r="L25" s="10" t="e">
        <f t="shared" si="1"/>
        <v>#DIV/0!</v>
      </c>
      <c r="M25" s="9"/>
      <c r="N25" s="15"/>
    </row>
    <row r="26" spans="1:14" s="11" customFormat="1" x14ac:dyDescent="0.25">
      <c r="A26" s="9">
        <f>'1'!A25</f>
        <v>0</v>
      </c>
      <c r="B26" s="9"/>
      <c r="C26" s="9">
        <f>'1'!C25</f>
        <v>0</v>
      </c>
      <c r="D26" s="9">
        <f>'1'!D25</f>
        <v>0</v>
      </c>
      <c r="E26" s="9">
        <f>'1'!E25</f>
        <v>0</v>
      </c>
      <c r="F26" s="9"/>
      <c r="G26" s="9"/>
      <c r="H26" s="10" t="e">
        <f t="shared" si="2"/>
        <v>#DIV/0!</v>
      </c>
      <c r="I26" s="9">
        <f t="shared" si="3"/>
        <v>0</v>
      </c>
      <c r="J26" s="10" t="e">
        <f t="shared" si="0"/>
        <v>#DIV/0!</v>
      </c>
      <c r="K26" s="9"/>
      <c r="L26" s="10" t="e">
        <f t="shared" si="1"/>
        <v>#DIV/0!</v>
      </c>
      <c r="M26" s="9"/>
      <c r="N26" s="15"/>
    </row>
    <row r="27" spans="1:14" s="11" customFormat="1" ht="16.5" customHeight="1" x14ac:dyDescent="0.25">
      <c r="A27" s="9">
        <f>'1'!A26</f>
        <v>0</v>
      </c>
      <c r="B27" s="9"/>
      <c r="C27" s="9">
        <f>'1'!C26</f>
        <v>0</v>
      </c>
      <c r="D27" s="9">
        <f>'1'!D26</f>
        <v>0</v>
      </c>
      <c r="E27" s="9">
        <f>'1'!E26</f>
        <v>0</v>
      </c>
      <c r="F27" s="9"/>
      <c r="G27" s="9"/>
      <c r="H27" s="10" t="e">
        <f t="shared" si="2"/>
        <v>#DIV/0!</v>
      </c>
      <c r="I27" s="9">
        <f t="shared" si="3"/>
        <v>0</v>
      </c>
      <c r="J27" s="10" t="e">
        <f t="shared" si="0"/>
        <v>#DIV/0!</v>
      </c>
      <c r="K27" s="9"/>
      <c r="L27" s="10" t="e">
        <f t="shared" si="1"/>
        <v>#DIV/0!</v>
      </c>
      <c r="M27" s="9"/>
      <c r="N27" s="15"/>
    </row>
    <row r="28" spans="1:14" ht="13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72</v>
      </c>
      <c r="F28" s="17">
        <f>SUM(F14:F27)</f>
        <v>34</v>
      </c>
      <c r="G28" s="17">
        <f>SUM(G14:G27)</f>
        <v>0</v>
      </c>
      <c r="H28" s="18">
        <f>SUM(F28:G28)/E28</f>
        <v>0.47222222222222221</v>
      </c>
      <c r="I28" s="17"/>
      <c r="J28" s="18">
        <f t="shared" si="0"/>
        <v>0</v>
      </c>
      <c r="K28" s="17">
        <f>SUM(K14:K27)</f>
        <v>0</v>
      </c>
      <c r="L28" s="18">
        <f t="shared" si="1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5">
      <c r="A30" s="32" t="s">
        <v>26</v>
      </c>
      <c r="B30" s="32"/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</row>
    <row r="32" spans="1:14" x14ac:dyDescent="0.25">
      <c r="A32" s="12"/>
    </row>
    <row r="33" spans="1:10" ht="13" x14ac:dyDescent="0.3">
      <c r="B33" s="26" t="s">
        <v>27</v>
      </c>
      <c r="C33" s="26"/>
      <c r="D33" s="26"/>
      <c r="G33" s="27" t="s">
        <v>28</v>
      </c>
      <c r="H33" s="27"/>
      <c r="I33" s="27"/>
      <c r="J33" s="27"/>
    </row>
    <row r="34" spans="1:10" ht="62.25" customHeight="1" x14ac:dyDescent="0.25">
      <c r="B34" s="28"/>
      <c r="C34" s="28"/>
      <c r="D34" s="28"/>
      <c r="G34" s="29"/>
      <c r="H34" s="29"/>
      <c r="I34" s="29"/>
      <c r="J34" s="29"/>
    </row>
    <row r="35" spans="1:10" hidden="1" x14ac:dyDescent="0.25">
      <c r="A35" s="22" t="e">
        <v>#REF!</v>
      </c>
      <c r="B35" s="22"/>
      <c r="C35" s="6"/>
      <c r="E35" s="22"/>
      <c r="F35" s="22"/>
      <c r="G35" s="22"/>
      <c r="H35" s="22"/>
    </row>
    <row r="36" spans="1:10" hidden="1" x14ac:dyDescent="0.25"/>
    <row r="37" spans="1:10" ht="45" customHeight="1" x14ac:dyDescent="0.25">
      <c r="B37" s="23" t="str">
        <f>B10</f>
        <v xml:space="preserve">L.E.SERVANDO BELLI IXBA </v>
      </c>
      <c r="C37" s="23"/>
      <c r="D37" s="23"/>
      <c r="E37" s="13"/>
      <c r="F37" s="13"/>
      <c r="G37" s="23"/>
      <c r="H37" s="23"/>
      <c r="I37" s="23"/>
      <c r="J37" s="23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N37"/>
  <sheetViews>
    <sheetView topLeftCell="A10" zoomScale="85" zoomScaleNormal="85" zoomScaleSheetLayoutView="100" workbookViewId="0">
      <selection activeCell="F15" sqref="F15"/>
    </sheetView>
  </sheetViews>
  <sheetFormatPr baseColWidth="10" defaultColWidth="11.453125" defaultRowHeight="12.5" x14ac:dyDescent="0.25"/>
  <cols>
    <col min="1" max="1" width="38.54296875" style="1" bestFit="1" customWidth="1"/>
    <col min="2" max="2" width="4.7265625" style="1" bestFit="1" customWidth="1"/>
    <col min="3" max="3" width="5.54296875" style="1" bestFit="1" customWidth="1"/>
    <col min="4" max="4" width="21.81640625" style="1" customWidth="1"/>
    <col min="5" max="5" width="9.453125" style="1" customWidth="1"/>
    <col min="6" max="12" width="7.54296875" style="1" customWidth="1"/>
    <col min="13" max="16384" width="11.453125" style="1"/>
  </cols>
  <sheetData>
    <row r="1" spans="1:14" ht="62.25" customHeight="1" x14ac:dyDescent="0.25">
      <c r="B1" s="40" t="s">
        <v>0</v>
      </c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</row>
    <row r="2" spans="1:14" ht="13" x14ac:dyDescent="0.3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ht="13" x14ac:dyDescent="0.3">
      <c r="A3" s="27" t="s">
        <v>29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</row>
    <row r="4" spans="1:14" ht="13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ht="13" x14ac:dyDescent="0.3">
      <c r="A5" s="27" t="s">
        <v>1</v>
      </c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</row>
    <row r="6" spans="1:14" ht="13" x14ac:dyDescent="0.3">
      <c r="A6" s="38" t="s">
        <v>2</v>
      </c>
      <c r="B6" s="38"/>
      <c r="C6" s="38"/>
      <c r="D6" s="38"/>
      <c r="E6" s="42" t="s">
        <v>32</v>
      </c>
      <c r="F6" s="42"/>
      <c r="G6" s="42"/>
      <c r="H6" s="42"/>
      <c r="I6" s="3"/>
      <c r="J6" s="3"/>
      <c r="K6" s="3"/>
      <c r="L6" s="3"/>
      <c r="M6" s="3"/>
      <c r="N6" s="3"/>
    </row>
    <row r="7" spans="1:14" ht="13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5" x14ac:dyDescent="0.35">
      <c r="A8" s="4" t="s">
        <v>3</v>
      </c>
      <c r="B8" s="29">
        <v>1</v>
      </c>
      <c r="C8" s="29"/>
      <c r="D8" s="14" t="s">
        <v>5</v>
      </c>
      <c r="E8" s="20">
        <v>2</v>
      </c>
      <c r="F8"/>
      <c r="G8" s="4" t="s">
        <v>6</v>
      </c>
      <c r="H8" s="20">
        <v>1</v>
      </c>
      <c r="I8" s="35" t="s">
        <v>7</v>
      </c>
      <c r="J8" s="35"/>
      <c r="K8" s="35"/>
      <c r="L8" s="29" t="str">
        <f>'1'!L8</f>
        <v>FEBRERO 2024-JUNIO 2024</v>
      </c>
      <c r="M8" s="29"/>
      <c r="N8" s="29"/>
    </row>
    <row r="10" spans="1:14" ht="13" x14ac:dyDescent="0.3">
      <c r="A10" s="4" t="s">
        <v>8</v>
      </c>
      <c r="B10" s="29" t="s">
        <v>30</v>
      </c>
      <c r="C10" s="29"/>
      <c r="D10" s="29"/>
      <c r="E10" s="29"/>
      <c r="F10" s="29"/>
      <c r="G10" s="29"/>
      <c r="H10" s="29"/>
      <c r="I10" s="29"/>
      <c r="J10" s="29"/>
      <c r="K10" s="29"/>
      <c r="L10" s="29"/>
    </row>
    <row r="11" spans="1:14" ht="13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ht="13" x14ac:dyDescent="0.25">
      <c r="A12" s="36" t="s">
        <v>9</v>
      </c>
      <c r="B12" s="33" t="s">
        <v>10</v>
      </c>
      <c r="C12" s="33" t="s">
        <v>11</v>
      </c>
      <c r="D12" s="24" t="s">
        <v>12</v>
      </c>
      <c r="E12" s="24" t="s">
        <v>13</v>
      </c>
      <c r="F12" s="24" t="s">
        <v>14</v>
      </c>
      <c r="G12" s="24"/>
      <c r="H12" s="24" t="s">
        <v>15</v>
      </c>
      <c r="I12" s="24" t="s">
        <v>16</v>
      </c>
      <c r="J12" s="24" t="s">
        <v>17</v>
      </c>
      <c r="K12" s="24" t="s">
        <v>18</v>
      </c>
      <c r="L12" s="24" t="s">
        <v>19</v>
      </c>
      <c r="M12" s="24" t="s">
        <v>20</v>
      </c>
      <c r="N12" s="30" t="s">
        <v>21</v>
      </c>
    </row>
    <row r="13" spans="1:14" ht="13" x14ac:dyDescent="0.25">
      <c r="A13" s="37"/>
      <c r="B13" s="34"/>
      <c r="C13" s="34"/>
      <c r="D13" s="25"/>
      <c r="E13" s="25"/>
      <c r="F13" s="7" t="s">
        <v>22</v>
      </c>
      <c r="G13" s="7" t="s">
        <v>23</v>
      </c>
      <c r="H13" s="25"/>
      <c r="I13" s="25"/>
      <c r="J13" s="25"/>
      <c r="K13" s="25"/>
      <c r="L13" s="25"/>
      <c r="M13" s="25"/>
      <c r="N13" s="31"/>
    </row>
    <row r="14" spans="1:14" s="11" customFormat="1" ht="25" x14ac:dyDescent="0.25">
      <c r="A14" s="9" t="s">
        <v>43</v>
      </c>
      <c r="B14" s="9" t="s">
        <v>37</v>
      </c>
      <c r="C14" s="9" t="s">
        <v>41</v>
      </c>
      <c r="D14" s="9" t="s">
        <v>31</v>
      </c>
      <c r="E14" s="9">
        <v>36</v>
      </c>
      <c r="F14" s="9">
        <v>31</v>
      </c>
      <c r="G14" s="9">
        <v>5</v>
      </c>
      <c r="H14" s="10">
        <f t="shared" ref="H14:H27" si="0">F14/E14</f>
        <v>0.86111111111111116</v>
      </c>
      <c r="I14" s="9">
        <v>2</v>
      </c>
      <c r="J14" s="10">
        <f t="shared" ref="J14:J28" si="1">I14/E14</f>
        <v>5.5555555555555552E-2</v>
      </c>
      <c r="K14" s="9">
        <v>0</v>
      </c>
      <c r="L14" s="10">
        <f t="shared" ref="L14:L28" si="2">K14/E14</f>
        <v>0</v>
      </c>
      <c r="M14" s="21">
        <v>0.91</v>
      </c>
      <c r="N14" s="15">
        <v>0.8</v>
      </c>
    </row>
    <row r="15" spans="1:14" s="11" customFormat="1" x14ac:dyDescent="0.25">
      <c r="A15" s="9">
        <v>0</v>
      </c>
      <c r="B15" s="9"/>
      <c r="C15" s="9">
        <v>0</v>
      </c>
      <c r="D15" s="9">
        <v>0</v>
      </c>
      <c r="E15" s="9">
        <v>0</v>
      </c>
      <c r="F15" s="9"/>
      <c r="G15" s="9"/>
      <c r="H15" s="10" t="e">
        <f>F15/E15</f>
        <v>#DIV/0!</v>
      </c>
      <c r="I15" s="9">
        <f t="shared" ref="I15:I27" si="3">(E15-SUM(F15:G15))-K15</f>
        <v>0</v>
      </c>
      <c r="J15" s="10" t="e">
        <f t="shared" si="1"/>
        <v>#DIV/0!</v>
      </c>
      <c r="K15" s="9">
        <v>0</v>
      </c>
      <c r="L15" s="10" t="e">
        <f t="shared" si="2"/>
        <v>#DIV/0!</v>
      </c>
      <c r="M15" s="9"/>
      <c r="N15" s="15"/>
    </row>
    <row r="16" spans="1:14" s="11" customFormat="1" ht="25" x14ac:dyDescent="0.25">
      <c r="A16" s="9" t="str">
        <f>'1'!A15</f>
        <v>ENTORNO MACROECONOMICO</v>
      </c>
      <c r="B16" s="9"/>
      <c r="C16" s="9" t="str">
        <f>'1'!C15</f>
        <v>407B</v>
      </c>
      <c r="D16" s="9" t="str">
        <f>'1'!D15</f>
        <v>Ingeniería en Gestión Empresarial</v>
      </c>
      <c r="E16" s="9">
        <f>'1'!E15</f>
        <v>36</v>
      </c>
      <c r="F16" s="9"/>
      <c r="G16" s="9"/>
      <c r="H16" s="10">
        <f t="shared" si="0"/>
        <v>0</v>
      </c>
      <c r="I16" s="9">
        <f t="shared" si="3"/>
        <v>36</v>
      </c>
      <c r="J16" s="10">
        <f t="shared" si="1"/>
        <v>1</v>
      </c>
      <c r="K16" s="9"/>
      <c r="L16" s="10">
        <f t="shared" si="2"/>
        <v>0</v>
      </c>
      <c r="M16" s="9"/>
      <c r="N16" s="15"/>
    </row>
    <row r="17" spans="1:14" s="11" customFormat="1" x14ac:dyDescent="0.25">
      <c r="A17" s="9">
        <f>'1'!A16</f>
        <v>0</v>
      </c>
      <c r="B17" s="9"/>
      <c r="C17" s="9">
        <f>'1'!C16</f>
        <v>0</v>
      </c>
      <c r="D17" s="9">
        <f>'1'!D16</f>
        <v>0</v>
      </c>
      <c r="E17" s="9">
        <f>'1'!E16</f>
        <v>0</v>
      </c>
      <c r="F17" s="9"/>
      <c r="G17" s="9"/>
      <c r="H17" s="10" t="e">
        <f t="shared" si="0"/>
        <v>#DIV/0!</v>
      </c>
      <c r="I17" s="9">
        <f t="shared" si="3"/>
        <v>0</v>
      </c>
      <c r="J17" s="10" t="e">
        <f t="shared" si="1"/>
        <v>#DIV/0!</v>
      </c>
      <c r="K17" s="9"/>
      <c r="L17" s="10" t="e">
        <f t="shared" si="2"/>
        <v>#DIV/0!</v>
      </c>
      <c r="M17" s="9"/>
      <c r="N17" s="15"/>
    </row>
    <row r="18" spans="1:14" s="11" customFormat="1" x14ac:dyDescent="0.25">
      <c r="A18" s="9">
        <f>'1'!A17</f>
        <v>0</v>
      </c>
      <c r="B18" s="9"/>
      <c r="C18" s="9">
        <f>'1'!C17</f>
        <v>0</v>
      </c>
      <c r="D18" s="9">
        <f>'1'!D17</f>
        <v>0</v>
      </c>
      <c r="E18" s="9">
        <f>'1'!E17</f>
        <v>0</v>
      </c>
      <c r="F18" s="9"/>
      <c r="G18" s="9"/>
      <c r="H18" s="10" t="e">
        <f t="shared" si="0"/>
        <v>#DIV/0!</v>
      </c>
      <c r="I18" s="9">
        <f t="shared" si="3"/>
        <v>0</v>
      </c>
      <c r="J18" s="10" t="e">
        <f t="shared" si="1"/>
        <v>#DIV/0!</v>
      </c>
      <c r="K18" s="9"/>
      <c r="L18" s="10" t="e">
        <f t="shared" si="2"/>
        <v>#DIV/0!</v>
      </c>
      <c r="M18" s="9"/>
      <c r="N18" s="15"/>
    </row>
    <row r="19" spans="1:14" s="11" customFormat="1" x14ac:dyDescent="0.25">
      <c r="A19" s="9">
        <f>'1'!A18</f>
        <v>0</v>
      </c>
      <c r="B19" s="9"/>
      <c r="C19" s="9">
        <f>'1'!C18</f>
        <v>0</v>
      </c>
      <c r="D19" s="9">
        <f>'1'!D18</f>
        <v>0</v>
      </c>
      <c r="E19" s="9">
        <f>'1'!E18</f>
        <v>0</v>
      </c>
      <c r="F19" s="9"/>
      <c r="G19" s="9"/>
      <c r="H19" s="10" t="e">
        <f t="shared" si="0"/>
        <v>#DIV/0!</v>
      </c>
      <c r="I19" s="9">
        <f t="shared" si="3"/>
        <v>0</v>
      </c>
      <c r="J19" s="10" t="e">
        <f t="shared" si="1"/>
        <v>#DIV/0!</v>
      </c>
      <c r="K19" s="9"/>
      <c r="L19" s="10" t="e">
        <f t="shared" si="2"/>
        <v>#DIV/0!</v>
      </c>
      <c r="M19" s="9"/>
      <c r="N19" s="15"/>
    </row>
    <row r="20" spans="1:14" s="11" customFormat="1" x14ac:dyDescent="0.25">
      <c r="A20" s="9">
        <f>'1'!A19</f>
        <v>0</v>
      </c>
      <c r="B20" s="9"/>
      <c r="C20" s="9">
        <f>'1'!C19</f>
        <v>0</v>
      </c>
      <c r="D20" s="9">
        <f>'1'!D19</f>
        <v>0</v>
      </c>
      <c r="E20" s="9">
        <f>'1'!E19</f>
        <v>0</v>
      </c>
      <c r="F20" s="9"/>
      <c r="G20" s="9"/>
      <c r="H20" s="10" t="e">
        <f t="shared" si="0"/>
        <v>#DIV/0!</v>
      </c>
      <c r="I20" s="9">
        <f t="shared" si="3"/>
        <v>0</v>
      </c>
      <c r="J20" s="10" t="e">
        <f t="shared" si="1"/>
        <v>#DIV/0!</v>
      </c>
      <c r="K20" s="9"/>
      <c r="L20" s="10" t="e">
        <f t="shared" si="2"/>
        <v>#DIV/0!</v>
      </c>
      <c r="M20" s="9"/>
      <c r="N20" s="15"/>
    </row>
    <row r="21" spans="1:14" s="11" customFormat="1" x14ac:dyDescent="0.25">
      <c r="A21" s="9">
        <f>'1'!A20</f>
        <v>0</v>
      </c>
      <c r="B21" s="9"/>
      <c r="C21" s="9">
        <f>'1'!C20</f>
        <v>0</v>
      </c>
      <c r="D21" s="9">
        <f>'1'!D20</f>
        <v>0</v>
      </c>
      <c r="E21" s="9">
        <f>'1'!E20</f>
        <v>0</v>
      </c>
      <c r="F21" s="9"/>
      <c r="G21" s="9"/>
      <c r="H21" s="10" t="e">
        <f t="shared" si="0"/>
        <v>#DIV/0!</v>
      </c>
      <c r="I21" s="9">
        <f t="shared" si="3"/>
        <v>0</v>
      </c>
      <c r="J21" s="10" t="e">
        <f t="shared" si="1"/>
        <v>#DIV/0!</v>
      </c>
      <c r="K21" s="9"/>
      <c r="L21" s="10" t="e">
        <f t="shared" si="2"/>
        <v>#DIV/0!</v>
      </c>
      <c r="M21" s="9"/>
      <c r="N21" s="15"/>
    </row>
    <row r="22" spans="1:14" s="11" customFormat="1" x14ac:dyDescent="0.25">
      <c r="A22" s="9">
        <f>'1'!A21</f>
        <v>0</v>
      </c>
      <c r="B22" s="9"/>
      <c r="C22" s="9">
        <f>'1'!C21</f>
        <v>0</v>
      </c>
      <c r="D22" s="9">
        <f>'1'!D21</f>
        <v>0</v>
      </c>
      <c r="E22" s="9">
        <f>'1'!E21</f>
        <v>0</v>
      </c>
      <c r="F22" s="9"/>
      <c r="G22" s="9"/>
      <c r="H22" s="10" t="e">
        <f t="shared" si="0"/>
        <v>#DIV/0!</v>
      </c>
      <c r="I22" s="9">
        <f t="shared" si="3"/>
        <v>0</v>
      </c>
      <c r="J22" s="10" t="e">
        <f t="shared" si="1"/>
        <v>#DIV/0!</v>
      </c>
      <c r="K22" s="9"/>
      <c r="L22" s="10" t="e">
        <f t="shared" si="2"/>
        <v>#DIV/0!</v>
      </c>
      <c r="M22" s="9"/>
      <c r="N22" s="15"/>
    </row>
    <row r="23" spans="1:14" s="11" customFormat="1" x14ac:dyDescent="0.25">
      <c r="A23" s="9">
        <f>'1'!A22</f>
        <v>0</v>
      </c>
      <c r="B23" s="9"/>
      <c r="C23" s="9">
        <f>'1'!C22</f>
        <v>0</v>
      </c>
      <c r="D23" s="9">
        <f>'1'!D22</f>
        <v>0</v>
      </c>
      <c r="E23" s="9">
        <f>'1'!E22</f>
        <v>0</v>
      </c>
      <c r="F23" s="9"/>
      <c r="G23" s="9"/>
      <c r="H23" s="10" t="e">
        <f t="shared" si="0"/>
        <v>#DIV/0!</v>
      </c>
      <c r="I23" s="9">
        <f t="shared" si="3"/>
        <v>0</v>
      </c>
      <c r="J23" s="10" t="e">
        <f t="shared" si="1"/>
        <v>#DIV/0!</v>
      </c>
      <c r="K23" s="9"/>
      <c r="L23" s="10" t="e">
        <f t="shared" si="2"/>
        <v>#DIV/0!</v>
      </c>
      <c r="M23" s="9"/>
      <c r="N23" s="15"/>
    </row>
    <row r="24" spans="1:14" s="11" customFormat="1" x14ac:dyDescent="0.25">
      <c r="A24" s="9">
        <f>'1'!A23</f>
        <v>0</v>
      </c>
      <c r="B24" s="9"/>
      <c r="C24" s="9">
        <f>'1'!C23</f>
        <v>0</v>
      </c>
      <c r="D24" s="9">
        <f>'1'!D23</f>
        <v>0</v>
      </c>
      <c r="E24" s="9">
        <f>'1'!E23</f>
        <v>0</v>
      </c>
      <c r="F24" s="9"/>
      <c r="G24" s="9"/>
      <c r="H24" s="10" t="e">
        <f t="shared" si="0"/>
        <v>#DIV/0!</v>
      </c>
      <c r="I24" s="9">
        <f t="shared" si="3"/>
        <v>0</v>
      </c>
      <c r="J24" s="10" t="e">
        <f t="shared" si="1"/>
        <v>#DIV/0!</v>
      </c>
      <c r="K24" s="9"/>
      <c r="L24" s="10" t="e">
        <f t="shared" si="2"/>
        <v>#DIV/0!</v>
      </c>
      <c r="M24" s="9"/>
      <c r="N24" s="15"/>
    </row>
    <row r="25" spans="1:14" s="11" customFormat="1" x14ac:dyDescent="0.25">
      <c r="A25" s="9">
        <f>'1'!A24</f>
        <v>0</v>
      </c>
      <c r="B25" s="9"/>
      <c r="C25" s="9">
        <f>'1'!C24</f>
        <v>0</v>
      </c>
      <c r="D25" s="9">
        <f>'1'!D24</f>
        <v>0</v>
      </c>
      <c r="E25" s="9">
        <f>'1'!E24</f>
        <v>0</v>
      </c>
      <c r="F25" s="9"/>
      <c r="G25" s="9"/>
      <c r="H25" s="10" t="e">
        <f t="shared" si="0"/>
        <v>#DIV/0!</v>
      </c>
      <c r="I25" s="9">
        <f t="shared" si="3"/>
        <v>0</v>
      </c>
      <c r="J25" s="10" t="e">
        <f t="shared" si="1"/>
        <v>#DIV/0!</v>
      </c>
      <c r="K25" s="9"/>
      <c r="L25" s="10" t="e">
        <f t="shared" si="2"/>
        <v>#DIV/0!</v>
      </c>
      <c r="M25" s="9"/>
      <c r="N25" s="15"/>
    </row>
    <row r="26" spans="1:14" s="11" customFormat="1" x14ac:dyDescent="0.25">
      <c r="A26" s="9">
        <f>'1'!A25</f>
        <v>0</v>
      </c>
      <c r="B26" s="9"/>
      <c r="C26" s="9">
        <f>'1'!C25</f>
        <v>0</v>
      </c>
      <c r="D26" s="9">
        <f>'1'!D25</f>
        <v>0</v>
      </c>
      <c r="E26" s="9">
        <f>'1'!E25</f>
        <v>0</v>
      </c>
      <c r="F26" s="9"/>
      <c r="G26" s="9"/>
      <c r="H26" s="10" t="e">
        <f t="shared" si="0"/>
        <v>#DIV/0!</v>
      </c>
      <c r="I26" s="9">
        <f t="shared" si="3"/>
        <v>0</v>
      </c>
      <c r="J26" s="10" t="e">
        <f t="shared" si="1"/>
        <v>#DIV/0!</v>
      </c>
      <c r="K26" s="9"/>
      <c r="L26" s="10" t="e">
        <f t="shared" si="2"/>
        <v>#DIV/0!</v>
      </c>
      <c r="M26" s="9"/>
      <c r="N26" s="15"/>
    </row>
    <row r="27" spans="1:14" s="11" customFormat="1" ht="16.5" customHeight="1" x14ac:dyDescent="0.25">
      <c r="A27" s="9">
        <f>'1'!A26</f>
        <v>0</v>
      </c>
      <c r="B27" s="9"/>
      <c r="C27" s="9">
        <f>'1'!C26</f>
        <v>0</v>
      </c>
      <c r="D27" s="9">
        <f>'1'!D26</f>
        <v>0</v>
      </c>
      <c r="E27" s="9">
        <f>'1'!E26</f>
        <v>0</v>
      </c>
      <c r="F27" s="9"/>
      <c r="G27" s="9"/>
      <c r="H27" s="10" t="e">
        <f t="shared" si="0"/>
        <v>#DIV/0!</v>
      </c>
      <c r="I27" s="9">
        <f t="shared" si="3"/>
        <v>0</v>
      </c>
      <c r="J27" s="10" t="e">
        <f t="shared" si="1"/>
        <v>#DIV/0!</v>
      </c>
      <c r="K27" s="9"/>
      <c r="L27" s="10" t="e">
        <f t="shared" si="2"/>
        <v>#DIV/0!</v>
      </c>
      <c r="M27" s="9"/>
      <c r="N27" s="15"/>
    </row>
    <row r="28" spans="1:14" ht="13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72</v>
      </c>
      <c r="F28" s="17">
        <f>SUM(F14:F27)</f>
        <v>31</v>
      </c>
      <c r="G28" s="17">
        <f>SUM(G14:G27)</f>
        <v>5</v>
      </c>
      <c r="H28" s="18">
        <f>SUM(F28:G28)/E28</f>
        <v>0.5</v>
      </c>
      <c r="I28" s="17">
        <v>0</v>
      </c>
      <c r="J28" s="18">
        <f t="shared" si="1"/>
        <v>0</v>
      </c>
      <c r="K28" s="17">
        <f>SUM(K14:K27)</f>
        <v>0</v>
      </c>
      <c r="L28" s="18">
        <f t="shared" si="2"/>
        <v>0</v>
      </c>
      <c r="M28" s="17">
        <f>AVERAGE(M14:M27)</f>
        <v>0.91</v>
      </c>
      <c r="N28" s="19">
        <f>AVERAGE(N14:N27)</f>
        <v>0.8</v>
      </c>
    </row>
    <row r="30" spans="1:14" ht="120" customHeight="1" x14ac:dyDescent="0.25">
      <c r="A30" s="32" t="s">
        <v>26</v>
      </c>
      <c r="B30" s="32"/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</row>
    <row r="32" spans="1:14" x14ac:dyDescent="0.25">
      <c r="A32" s="12"/>
    </row>
    <row r="33" spans="1:10" ht="13" x14ac:dyDescent="0.3">
      <c r="B33" s="26" t="s">
        <v>27</v>
      </c>
      <c r="C33" s="26"/>
      <c r="D33" s="26"/>
      <c r="G33" s="27" t="s">
        <v>28</v>
      </c>
      <c r="H33" s="27"/>
      <c r="I33" s="27"/>
      <c r="J33" s="27"/>
    </row>
    <row r="34" spans="1:10" ht="62.25" customHeight="1" x14ac:dyDescent="0.25">
      <c r="B34" s="28"/>
      <c r="C34" s="28"/>
      <c r="D34" s="28"/>
      <c r="G34" s="29"/>
      <c r="H34" s="29"/>
      <c r="I34" s="29"/>
      <c r="J34" s="29"/>
    </row>
    <row r="35" spans="1:10" hidden="1" x14ac:dyDescent="0.25">
      <c r="A35" s="22" t="e">
        <v>#REF!</v>
      </c>
      <c r="B35" s="22"/>
      <c r="C35" s="6"/>
      <c r="E35" s="22"/>
      <c r="F35" s="22"/>
      <c r="G35" s="22"/>
      <c r="H35" s="22"/>
    </row>
    <row r="36" spans="1:10" hidden="1" x14ac:dyDescent="0.25"/>
    <row r="37" spans="1:10" ht="45" customHeight="1" x14ac:dyDescent="0.25">
      <c r="B37" s="23" t="str">
        <f>B10</f>
        <v>SERVANDO BELLI IXBA</v>
      </c>
      <c r="C37" s="23"/>
      <c r="D37" s="23"/>
      <c r="E37" s="13"/>
      <c r="F37" s="13"/>
      <c r="G37" s="41" t="s">
        <v>33</v>
      </c>
      <c r="H37" s="41"/>
      <c r="I37" s="41"/>
      <c r="J37" s="41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tania itzel belli gonzalez</cp:lastModifiedBy>
  <cp:revision/>
  <dcterms:created xsi:type="dcterms:W3CDTF">2021-11-22T14:45:25Z</dcterms:created>
  <dcterms:modified xsi:type="dcterms:W3CDTF">2024-06-26T14:06:43Z</dcterms:modified>
  <cp:category/>
  <cp:contentStatus/>
</cp:coreProperties>
</file>