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reportes papa\"/>
    </mc:Choice>
  </mc:AlternateContent>
  <xr:revisionPtr revIDLastSave="0" documentId="13_ncr:1_{96BA5C5A-A2D7-4BD2-B32B-98E123FFAA8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5" l="1"/>
  <c r="L15" i="24" l="1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<sst xmlns="http://schemas.openxmlformats.org/spreadsheetml/2006/main" count="204" uniqueCount="48">
  <si>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</si>
  <si>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</si>
  <si>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</si>
  <si>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</si>
  <si>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</si>
  <si>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</si>
  <si>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</si>
  <si>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</si>
  <si>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</si>
  <si>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</si>
  <si>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</si>
  <si>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</si>
  <si>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</si>
  <si>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</si>
  <si>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</si>
  <si>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</si>
  <si>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</si>
  <si>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</si>
  <si>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</si>
  <si>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</si>
  <si>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</si>
  <si>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</si>
  <si>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</si>
  <si>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</si>
  <si>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</si>
  <si>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</si>
  <si>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</si>
  <si>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</si>
  <si>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</si>
  <si>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</si>
  <si>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</si>
  <si>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</si>
  <si>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</si>
  <si>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</si>
  <si>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</si>
  <si>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</si>
  <si>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</si>
  <si>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</si>
  <si>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</si>
  <si>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</si>
  <si>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</si>
  <si>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</si>
  <si>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</si>
  <si>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</si>
  <si>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</si>
  <si>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</si>
  <si>
    <t>VI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</si>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</sst>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f t="shared" ref="L14" si="0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1">F15/E15</f>
        <v>#DIV/0!</v>
      </c>
      <c r="I15" s="9">
        <f t="shared" ref="I15:I26" si="2">(E15-SUM(F15:G15))-K15</f>
        <v>0</v>
      </c>
      <c r="J15" s="10" t="e">
        <f t="shared" ref="J15:J27" si="3">I15/E15</f>
        <v>#DIV/0!</v>
      </c>
      <c r="K15" s="9"/>
      <c r="L15" s="10" t="e">
        <f t="shared" ref="L15:L27" si="4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4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/>
      <c r="J27" s="18">
        <f t="shared" si="3"/>
        <v>0</v>
      </c>
      <c r="K27" s="17">
        <f>SUM(K14:K26)</f>
        <v>0</v>
      </c>
      <c r="L27" s="18">
        <f t="shared" si="4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 xml:space="preserve">L.E.SERVANDO BELLI IXBA </v>
      </c>
      <c r="C36" s="23"/>
      <c r="D36" s="23"/>
      <c r="E36" s="13"/>
      <c r="F36" s="13"/>
      <c r="G36" s="23" t="s">
        <v>40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35</v>
      </c>
      <c r="G28" s="17">
        <f>SUM(G14:G27)</f>
        <v>0</v>
      </c>
      <c r="H28" s="18">
        <f>SUM(F28:G28)/E28</f>
        <v>0.97222222222222221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32</v>
      </c>
      <c r="G28" s="17">
        <f>SUM(G14:G27)</f>
        <v>0</v>
      </c>
      <c r="H28" s="18">
        <f>SUM(F28:G28)/E28</f>
        <v>0.88888888888888884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34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47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FEBRERO 2024-JUNIO 2024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ht="25" x14ac:dyDescent="0.25">
      <c r="A15" s="9" t="s">
        <v>43</v>
      </c>
      <c r="B15" s="9" t="s">
        <v>37</v>
      </c>
      <c r="C15" s="9" t="s">
        <v>45</v>
      </c>
      <c r="D15" s="9" t="s">
        <v>31</v>
      </c>
      <c r="E15" s="9">
        <v>36</v>
      </c>
      <c r="F15" s="9">
        <v>26</v>
      </c>
      <c r="G15" s="9">
        <v>3</v>
      </c>
      <c r="H15" s="10">
        <f>F15/E15</f>
        <v>0.72222222222222221</v>
      </c>
      <c r="I15" s="9">
        <f t="shared" ref="I15:I27" si="3">(E15-SUM(F15:G15))-K15</f>
        <v>7</v>
      </c>
      <c r="J15" s="10">
        <f t="shared" si="1"/>
        <v>0.19444444444444445</v>
      </c>
      <c r="K15" s="9">
        <v>0</v>
      </c>
      <c r="L15" s="10">
        <f t="shared" si="2"/>
        <v>0</v>
      </c>
      <c r="M15" s="21">
        <v>0.67</v>
      </c>
      <c r="N15" s="15">
        <v>0.72</v>
      </c>
    </row>
    <row r="16" spans="1:14" s="11" customFormat="1" ht="25" x14ac:dyDescent="0.25">
      <c r="A16" s="9" t="s">
        <v>43</v>
      </c>
      <c r="B16" s="9" t="s">
        <v>46</v>
      </c>
      <c r="C16" s="9" t="s">
        <v>41</v>
      </c>
      <c r="D16" s="9" t="s">
        <v>31</v>
      </c>
      <c r="E16" s="9">
        <v>36</v>
      </c>
      <c r="F16" s="9">
        <v>32</v>
      </c>
      <c r="G16" s="9">
        <v>4</v>
      </c>
      <c r="H16" s="10">
        <f t="shared" si="0"/>
        <v>0.88888888888888884</v>
      </c>
      <c r="I16" s="9">
        <v>2</v>
      </c>
      <c r="J16" s="10">
        <f>I16/E16</f>
        <v>5.5555555555555552E-2</v>
      </c>
      <c r="K16" s="9">
        <v>0</v>
      </c>
      <c r="L16" s="10">
        <f t="shared" si="2"/>
        <v>0</v>
      </c>
      <c r="M16" s="21">
        <v>0.83</v>
      </c>
      <c r="N16" s="15">
        <v>0.91</v>
      </c>
    </row>
    <row r="17" spans="1:14" s="11" customFormat="1" ht="25" x14ac:dyDescent="0.25">
      <c r="A17" s="9" t="s">
        <v>43</v>
      </c>
      <c r="B17" s="9" t="s">
        <v>46</v>
      </c>
      <c r="C17" s="9" t="s">
        <v>45</v>
      </c>
      <c r="D17" s="9" t="s">
        <v>31</v>
      </c>
      <c r="E17" s="9">
        <v>36</v>
      </c>
      <c r="F17" s="9">
        <v>29</v>
      </c>
      <c r="G17" s="9">
        <v>2</v>
      </c>
      <c r="H17" s="10">
        <f t="shared" si="0"/>
        <v>0.80555555555555558</v>
      </c>
      <c r="I17" s="9">
        <f t="shared" si="3"/>
        <v>5</v>
      </c>
      <c r="J17" s="10">
        <f t="shared" si="1"/>
        <v>0.1388888888888889</v>
      </c>
      <c r="K17" s="9">
        <v>0</v>
      </c>
      <c r="L17" s="10">
        <f t="shared" si="2"/>
        <v>0</v>
      </c>
      <c r="M17" s="21">
        <v>0.74</v>
      </c>
      <c r="N17" s="15">
        <v>0.94</v>
      </c>
    </row>
    <row r="18" spans="1:14" s="11" customFormat="1" ht="25" x14ac:dyDescent="0.25">
      <c r="A18" s="9" t="s">
        <v>43</v>
      </c>
      <c r="B18" s="9" t="s">
        <v>18</v>
      </c>
      <c r="C18" s="9" t="s">
        <v>41</v>
      </c>
      <c r="D18" s="9" t="s">
        <v>31</v>
      </c>
      <c r="E18" s="9">
        <v>36</v>
      </c>
      <c r="F18" s="9">
        <v>31</v>
      </c>
      <c r="G18" s="9">
        <v>3</v>
      </c>
      <c r="H18" s="10">
        <f t="shared" si="0"/>
        <v>0.86111111111111116</v>
      </c>
      <c r="I18" s="9">
        <f t="shared" si="3"/>
        <v>2</v>
      </c>
      <c r="J18" s="10">
        <f t="shared" si="1"/>
        <v>5.5555555555555552E-2</v>
      </c>
      <c r="K18" s="9">
        <v>0</v>
      </c>
      <c r="L18" s="10">
        <f t="shared" si="2"/>
        <v>0</v>
      </c>
      <c r="M18" s="21">
        <v>0.83</v>
      </c>
      <c r="N18" s="15">
        <v>0.86</v>
      </c>
    </row>
    <row r="19" spans="1:14" s="11" customFormat="1" ht="25" x14ac:dyDescent="0.25">
      <c r="A19" s="9" t="s">
        <v>43</v>
      </c>
      <c r="B19" s="9" t="s">
        <v>18</v>
      </c>
      <c r="C19" s="9" t="s">
        <v>45</v>
      </c>
      <c r="D19" s="9" t="s">
        <v>31</v>
      </c>
      <c r="E19" s="9">
        <v>36</v>
      </c>
      <c r="F19" s="9">
        <v>26</v>
      </c>
      <c r="G19" s="9">
        <v>5</v>
      </c>
      <c r="H19" s="10">
        <f t="shared" si="0"/>
        <v>0.72222222222222221</v>
      </c>
      <c r="I19" s="9">
        <f t="shared" si="3"/>
        <v>5</v>
      </c>
      <c r="J19" s="10">
        <f t="shared" si="1"/>
        <v>0.1388888888888889</v>
      </c>
      <c r="K19" s="9">
        <v>0</v>
      </c>
      <c r="L19" s="10">
        <f t="shared" si="2"/>
        <v>0</v>
      </c>
      <c r="M19" s="21">
        <v>0.73</v>
      </c>
      <c r="N19" s="15">
        <v>0.86</v>
      </c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216</v>
      </c>
      <c r="F28" s="17">
        <f>SUM(F14:F27)</f>
        <v>175</v>
      </c>
      <c r="G28" s="17">
        <f>SUM(G14:G27)</f>
        <v>22</v>
      </c>
      <c r="H28" s="18">
        <f>SUM(F28:G28)/E28</f>
        <v>0.91203703703703709</v>
      </c>
      <c r="I28" s="17">
        <v>16</v>
      </c>
      <c r="J28" s="18">
        <f t="shared" si="1"/>
        <v>7.407407407407407E-2</v>
      </c>
      <c r="K28" s="17">
        <f>SUM(K14:K27)</f>
        <v>0</v>
      </c>
      <c r="L28" s="18">
        <f t="shared" si="2"/>
        <v>0</v>
      </c>
      <c r="M28" s="17">
        <f>AVERAGE(M14:M27)</f>
        <v>0.78500000000000014</v>
      </c>
      <c r="N28" s="19">
        <f>AVERAGE(N14:N27)</f>
        <v>0.84833333333333349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2024-06-27T21:26:58Z</dcterms:modified>
  <cp:category/>
  <cp:contentStatus/>
</cp:coreProperties>
</file>