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CF6B7C4C-2B83-43B9-BE92-C11A5152085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isp MovII" sheetId="1" r:id="rId1"/>
    <sheet name="IoT" sheetId="3" r:id="rId2"/>
    <sheet name="Prog 401B" sheetId="5" r:id="rId3"/>
    <sheet name="Prog 401C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5" l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0" i="3"/>
  <c r="Q19" i="3"/>
  <c r="Q18" i="3"/>
  <c r="Q17" i="3"/>
  <c r="Q16" i="3"/>
  <c r="Q15" i="3"/>
  <c r="Q14" i="3"/>
  <c r="Q13" i="3"/>
  <c r="Q12" i="3"/>
  <c r="Q11" i="3"/>
  <c r="Q10" i="3"/>
  <c r="Q9" i="3"/>
  <c r="Q20" i="1"/>
  <c r="Q19" i="1"/>
  <c r="Q18" i="1"/>
  <c r="Q17" i="1"/>
  <c r="Q16" i="1"/>
  <c r="Q15" i="1"/>
  <c r="Q14" i="1"/>
  <c r="Q13" i="1"/>
  <c r="Q12" i="1"/>
  <c r="Q11" i="1"/>
  <c r="Q10" i="1"/>
  <c r="Q9" i="1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M58" i="5" l="1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<sst xmlns="http://schemas.openxmlformats.org/spreadsheetml/2006/main" count="341" uniqueCount="134">
  <si>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</si>
  <si>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</si>
  <si>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</si>
  <si>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</si>
  <si>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</si>
  <si>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</si>
  <si>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</si>
  <si>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</si>
  <si>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</si>
  <si>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</si>
  <si>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</si>
  <si>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</si>
  <si>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</si>
  <si>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</si>
  <si>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</si>
  <si>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</si>
  <si>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</si>
  <si>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</si>
  <si>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</si>
  <si>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</si>
  <si>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</si>
  <si>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</si>
  <si>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</si>
  <si>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</si>
  <si>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201U0031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</si>
  <si>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</si>
  <si>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</si>
  <si>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</si>
  <si>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</si>
  <si>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</si>
  <si>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</si>
  <si>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</si>
  <si>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</si>
  <si>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</si>
  <si>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</si>
  <si>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MTI VICTOR MANUEL CHONTAL AMADOR</t>
  </si>
  <si>
    <t>AZAMAR TEGOMA LEONARDO DE JESUS</t>
  </si>
  <si>
    <t>COLORIANO VICTORIO ELISA</t>
  </si>
  <si>
    <t>HERNANDEZ AZAMAR LEONARDO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</si>
  <si>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</si>
  <si>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</si>
  <si>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</si>
  <si>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</si>
  <si>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</si>
  <si>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</si>
  <si>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</si>
  <si>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</si>
  <si>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</si>
  <si>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</si>
  <si>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</si>
  <si>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</si>
  <si>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</si>
  <si>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</si>
  <si>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</si>
  <si>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</si>
  <si>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</si>
  <si>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</si>
  <si>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</si>
  <si>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</si>
  <si>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</si>
  <si>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</si>
  <si>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504B</t>
  </si>
  <si>
    <t>ARRTR</t>
  </si>
  <si>
    <t>Dispositivos Móviles II</t>
  </si>
  <si>
    <t>804-AP</t>
  </si>
  <si>
    <t>221U0057</t>
  </si>
  <si>
    <t>221U0060</t>
  </si>
  <si>
    <t>221U0061</t>
  </si>
  <si>
    <t>221U0066</t>
  </si>
  <si>
    <t>221U0078</t>
  </si>
  <si>
    <t>221U0093</t>
  </si>
  <si>
    <t>221U0091</t>
  </si>
  <si>
    <t>211U0606</t>
  </si>
  <si>
    <t>231U0001</t>
  </si>
  <si>
    <t>221U0103</t>
  </si>
  <si>
    <t>221U0105</t>
  </si>
  <si>
    <t>221U0072</t>
  </si>
  <si>
    <t>211U0116</t>
  </si>
  <si>
    <t>221U0133</t>
  </si>
  <si>
    <t>221U0729</t>
  </si>
  <si>
    <t>221U0124</t>
  </si>
  <si>
    <t>221U0107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</si>
  <si>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</si>
  <si>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</si>
  <si>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</si>
  <si>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</si>
  <si>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</si>
  <si>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</si>
  <si>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</si>
  <si>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MENDOZA CHIGO JONATHAN DE JESUS</t>
  </si>
  <si>
    <t>MORENO CASTRO ADRIAN DE JESUS</t>
  </si>
  <si>
    <t>OLIVEROS ISIDORO VANIA</t>
  </si>
  <si>
    <t>ORTIZ MARCIAL MONSERRAT</t>
  </si>
  <si>
    <t>POLITO MACARIO MAURICIO</t>
  </si>
  <si>
    <t>SOSA AMOROSO ZAIR OTONIEL</t>
  </si>
  <si>
    <t>SOSA MARTINEZ JESSICA ALEJANDRA</t>
  </si>
  <si>
    <t>URIETA MARTINEZ KAREN</t>
  </si>
  <si>
    <t>VILLAFUERTE CONCHI ARIEL MOISES</t>
  </si>
  <si>
    <t>PEREZ REYES STEFANY GABRIELA</t>
  </si>
  <si>
    <t>Internet de las cosas</t>
  </si>
  <si>
    <t>FEBRERO - JULIO 2024</t>
  </si>
  <si>
    <t>221U0807</t>
  </si>
  <si>
    <t>221U0055</t>
  </si>
  <si>
    <t>221U0058</t>
  </si>
  <si>
    <t>221U0126</t>
  </si>
  <si>
    <t>221U0079</t>
  </si>
  <si>
    <t>221U0134</t>
  </si>
  <si>
    <t>221U0088</t>
  </si>
  <si>
    <t>211U0643</t>
  </si>
  <si>
    <t>211U0095</t>
  </si>
  <si>
    <t>221U0100</t>
  </si>
  <si>
    <t>221U0102</t>
  </si>
  <si>
    <t>221U0796</t>
  </si>
  <si>
    <t>221U0113</t>
  </si>
  <si>
    <t>221U0116</t>
  </si>
  <si>
    <t>221U0119</t>
  </si>
  <si>
    <t>221U0127</t>
  </si>
  <si>
    <t>ACOSTA BUSTAMANTE HECTOR JOSE</t>
  </si>
  <si>
    <t>ALEMAN GONZALEZ MARIA FERNANDA</t>
  </si>
  <si>
    <t>ANTELE GARCIA CHELSEA VALERIA</t>
  </si>
  <si>
    <t>COYOLT LUCIANO KEVIN</t>
  </si>
  <si>
    <t>EUGENIO DURAN IRIS ANETH</t>
  </si>
  <si>
    <t>FISCAL MEMECHI JOSE GABRIEL</t>
  </si>
  <si>
    <t>HERNANDEZ DOMINGUEZ JULIO CESAR</t>
  </si>
  <si>
    <t>LOPEZ FIGUEROLA EDWIN DE JESUS</t>
  </si>
  <si>
    <t>MARTINEZ AGUIRRE IVETT MONTSERRAT</t>
  </si>
  <si>
    <t>MIXTEGA ANOTA IVAN JAIR</t>
  </si>
  <si>
    <t>MORA ABRAJAN PARIS ADRIAN</t>
  </si>
  <si>
    <t>ROSAS BUSTAMANTE MIGUEL ANGEL</t>
  </si>
  <si>
    <t>SALADO CHAIRA JUAN URIEL</t>
  </si>
  <si>
    <t>SANCHEZ CHIPOL YERIK ORBELIN</t>
  </si>
  <si>
    <t>TORIJAS BAXIN GUSTAVO</t>
  </si>
  <si>
    <t>XIMEO TEOBA CRISTHIAN URIEL</t>
  </si>
  <si>
    <t>Algoritmos y Lenguajes de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</si>
</sst>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N19" sqref="N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63</v>
      </c>
      <c r="E4" s="38"/>
      <c r="F4" s="38"/>
      <c r="G4" s="38"/>
      <c r="I4" t="s">
        <v>1</v>
      </c>
      <c r="J4" s="29" t="s">
        <v>64</v>
      </c>
      <c r="K4" s="29"/>
      <c r="M4" t="s">
        <v>2</v>
      </c>
      <c r="N4" s="30">
        <v>45358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100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50</v>
      </c>
      <c r="D9" s="28" t="s">
        <v>39</v>
      </c>
      <c r="E9" s="28" t="s">
        <v>36</v>
      </c>
      <c r="F9" s="28" t="s">
        <v>36</v>
      </c>
      <c r="G9" s="28" t="s">
        <v>36</v>
      </c>
      <c r="H9" s="28" t="s">
        <v>36</v>
      </c>
      <c r="I9" s="28" t="s">
        <v>36</v>
      </c>
      <c r="J9" s="19">
        <v>80</v>
      </c>
      <c r="K9" s="19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16</v>
      </c>
    </row>
    <row r="10" spans="2:18" ht="15.75" x14ac:dyDescent="0.25">
      <c r="B10" s="6">
        <f>B9+1</f>
        <v>2</v>
      </c>
      <c r="C10" s="18" t="s">
        <v>51</v>
      </c>
      <c r="D10" s="28" t="s">
        <v>40</v>
      </c>
      <c r="E10" s="28" t="s">
        <v>30</v>
      </c>
      <c r="F10" s="28" t="s">
        <v>30</v>
      </c>
      <c r="G10" s="28" t="s">
        <v>30</v>
      </c>
      <c r="H10" s="28" t="s">
        <v>30</v>
      </c>
      <c r="I10" s="28" t="s">
        <v>30</v>
      </c>
      <c r="J10" s="19">
        <v>100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20</v>
      </c>
    </row>
    <row r="11" spans="2:18" ht="15.75" x14ac:dyDescent="0.25">
      <c r="B11" s="6">
        <f t="shared" ref="B11:B53" si="1">B10+1</f>
        <v>3</v>
      </c>
      <c r="C11" s="18" t="s">
        <v>52</v>
      </c>
      <c r="D11" s="28" t="s">
        <v>41</v>
      </c>
      <c r="E11" s="28" t="s">
        <v>31</v>
      </c>
      <c r="F11" s="28" t="s">
        <v>31</v>
      </c>
      <c r="G11" s="28" t="s">
        <v>31</v>
      </c>
      <c r="H11" s="28" t="s">
        <v>31</v>
      </c>
      <c r="I11" s="28" t="s">
        <v>31</v>
      </c>
      <c r="J11" s="19">
        <v>100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ht="15.75" x14ac:dyDescent="0.25">
      <c r="B12" s="6">
        <f t="shared" si="1"/>
        <v>4</v>
      </c>
      <c r="C12" s="18" t="s">
        <v>53</v>
      </c>
      <c r="D12" s="28" t="s">
        <v>42</v>
      </c>
      <c r="E12" s="28" t="s">
        <v>32</v>
      </c>
      <c r="F12" s="28" t="s">
        <v>32</v>
      </c>
      <c r="G12" s="28" t="s">
        <v>32</v>
      </c>
      <c r="H12" s="28" t="s">
        <v>32</v>
      </c>
      <c r="I12" s="28" t="s">
        <v>32</v>
      </c>
      <c r="J12" s="19">
        <v>70</v>
      </c>
      <c r="K12" s="1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18" ht="15.75" x14ac:dyDescent="0.25">
      <c r="B13" s="6">
        <f t="shared" si="1"/>
        <v>5</v>
      </c>
      <c r="C13" s="18" t="s">
        <v>54</v>
      </c>
      <c r="D13" s="28" t="s">
        <v>43</v>
      </c>
      <c r="E13" s="28" t="s">
        <v>37</v>
      </c>
      <c r="F13" s="28" t="s">
        <v>37</v>
      </c>
      <c r="G13" s="28" t="s">
        <v>37</v>
      </c>
      <c r="H13" s="28" t="s">
        <v>37</v>
      </c>
      <c r="I13" s="28" t="s">
        <v>37</v>
      </c>
      <c r="J13" s="19">
        <v>70</v>
      </c>
      <c r="K13" s="1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ht="15.75" x14ac:dyDescent="0.25">
      <c r="B14" s="6">
        <f t="shared" si="1"/>
        <v>6</v>
      </c>
      <c r="C14" s="18" t="s">
        <v>24</v>
      </c>
      <c r="D14" s="28" t="s">
        <v>29</v>
      </c>
      <c r="E14" s="28" t="s">
        <v>25</v>
      </c>
      <c r="F14" s="28" t="s">
        <v>25</v>
      </c>
      <c r="G14" s="28" t="s">
        <v>25</v>
      </c>
      <c r="H14" s="28" t="s">
        <v>25</v>
      </c>
      <c r="I14" s="28" t="s">
        <v>25</v>
      </c>
      <c r="J14" s="19">
        <v>100</v>
      </c>
      <c r="K14" s="1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19">
        <v>70</v>
      </c>
      <c r="K15" s="1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ht="15.75" x14ac:dyDescent="0.25">
      <c r="B16" s="6">
        <f t="shared" si="1"/>
        <v>8</v>
      </c>
      <c r="C16" s="18" t="s">
        <v>56</v>
      </c>
      <c r="D16" s="28" t="s">
        <v>45</v>
      </c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19">
        <v>100</v>
      </c>
      <c r="K16" s="1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ht="15.75" x14ac:dyDescent="0.25">
      <c r="B17" s="6">
        <f t="shared" si="1"/>
        <v>9</v>
      </c>
      <c r="C17" s="18" t="s">
        <v>57</v>
      </c>
      <c r="D17" s="28" t="s">
        <v>46</v>
      </c>
      <c r="E17" s="28" t="s">
        <v>38</v>
      </c>
      <c r="F17" s="28" t="s">
        <v>38</v>
      </c>
      <c r="G17" s="28" t="s">
        <v>38</v>
      </c>
      <c r="H17" s="28" t="s">
        <v>38</v>
      </c>
      <c r="I17" s="28" t="s">
        <v>38</v>
      </c>
      <c r="J17" s="19">
        <v>100</v>
      </c>
      <c r="K17" s="1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ht="15.75" x14ac:dyDescent="0.25">
      <c r="B18" s="6">
        <f t="shared" si="1"/>
        <v>10</v>
      </c>
      <c r="C18" s="18" t="s">
        <v>58</v>
      </c>
      <c r="D18" s="28" t="s">
        <v>47</v>
      </c>
      <c r="E18" s="28" t="s">
        <v>28</v>
      </c>
      <c r="F18" s="28" t="s">
        <v>28</v>
      </c>
      <c r="G18" s="28" t="s">
        <v>28</v>
      </c>
      <c r="H18" s="28" t="s">
        <v>28</v>
      </c>
      <c r="I18" s="28" t="s">
        <v>28</v>
      </c>
      <c r="J18" s="19">
        <v>100</v>
      </c>
      <c r="K18" s="19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ht="15.75" x14ac:dyDescent="0.25">
      <c r="B19" s="6">
        <f t="shared" si="1"/>
        <v>11</v>
      </c>
      <c r="C19" s="18" t="s">
        <v>59</v>
      </c>
      <c r="D19" s="28" t="s">
        <v>48</v>
      </c>
      <c r="E19" s="28" t="s">
        <v>33</v>
      </c>
      <c r="F19" s="28" t="s">
        <v>33</v>
      </c>
      <c r="G19" s="28" t="s">
        <v>33</v>
      </c>
      <c r="H19" s="28" t="s">
        <v>33</v>
      </c>
      <c r="I19" s="28" t="s">
        <v>33</v>
      </c>
      <c r="J19" s="19">
        <v>90</v>
      </c>
      <c r="K19" s="19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</v>
      </c>
    </row>
    <row r="20" spans="2:17" ht="15.75" x14ac:dyDescent="0.25">
      <c r="B20" s="6">
        <f t="shared" si="1"/>
        <v>12</v>
      </c>
      <c r="C20" s="18" t="s">
        <v>60</v>
      </c>
      <c r="D20" s="28" t="s">
        <v>49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0">
        <v>100</v>
      </c>
      <c r="K20" s="20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3"/>
      <c r="D21" s="21"/>
      <c r="E21" s="21"/>
      <c r="F21" s="21"/>
      <c r="G21" s="21"/>
      <c r="H21" s="21"/>
      <c r="I21" s="21"/>
      <c r="J21" s="3"/>
      <c r="K21" s="3"/>
      <c r="L21" s="3"/>
      <c r="M21" s="3"/>
      <c r="N21" s="3"/>
      <c r="O21" s="3"/>
      <c r="P21" s="3"/>
      <c r="Q21" s="10"/>
    </row>
    <row r="22" spans="2:17" x14ac:dyDescent="0.25">
      <c r="B22" s="6">
        <f t="shared" si="1"/>
        <v>14</v>
      </c>
      <c r="C22" s="16"/>
      <c r="D22" s="28"/>
      <c r="E22" s="28"/>
      <c r="F22" s="28"/>
      <c r="G22" s="28"/>
      <c r="H22" s="28"/>
      <c r="I22" s="28"/>
      <c r="J22" s="16"/>
      <c r="K22" s="16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16"/>
      <c r="D23" s="24"/>
      <c r="E23" s="25"/>
      <c r="F23" s="25"/>
      <c r="G23" s="25"/>
      <c r="H23" s="25"/>
      <c r="I23" s="26"/>
      <c r="J23" s="16"/>
      <c r="K23" s="16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16"/>
      <c r="D24" s="24"/>
      <c r="E24" s="25"/>
      <c r="F24" s="25"/>
      <c r="G24" s="25"/>
      <c r="H24" s="25"/>
      <c r="I24" s="26"/>
      <c r="J24" s="16"/>
      <c r="K24" s="16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6"/>
      <c r="D25" s="24"/>
      <c r="E25" s="25"/>
      <c r="F25" s="25"/>
      <c r="G25" s="25"/>
      <c r="H25" s="25"/>
      <c r="I25" s="26"/>
      <c r="J25" s="16"/>
      <c r="K25" s="16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62:P62"/>
    <mergeCell ref="C55:D55"/>
    <mergeCell ref="J61:P61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K6:P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2:I22"/>
    <mergeCell ref="D21:I21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99</v>
      </c>
      <c r="E4" s="38"/>
      <c r="F4" s="38"/>
      <c r="G4" s="38"/>
      <c r="I4" t="s">
        <v>1</v>
      </c>
      <c r="J4" s="29" t="s">
        <v>64</v>
      </c>
      <c r="K4" s="29"/>
      <c r="M4" t="s">
        <v>2</v>
      </c>
      <c r="N4" s="30">
        <v>45358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100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50</v>
      </c>
      <c r="D9" s="39" t="s">
        <v>39</v>
      </c>
      <c r="E9" s="39" t="s">
        <v>39</v>
      </c>
      <c r="F9" s="39" t="s">
        <v>39</v>
      </c>
      <c r="G9" s="39" t="s">
        <v>39</v>
      </c>
      <c r="H9" s="39" t="s">
        <v>39</v>
      </c>
      <c r="I9" s="39" t="s">
        <v>39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18</v>
      </c>
    </row>
    <row r="10" spans="2:18" x14ac:dyDescent="0.25">
      <c r="B10" s="6">
        <f>B9+1</f>
        <v>2</v>
      </c>
      <c r="C10" s="3" t="s">
        <v>51</v>
      </c>
      <c r="D10" s="39" t="s">
        <v>40</v>
      </c>
      <c r="E10" s="39" t="s">
        <v>40</v>
      </c>
      <c r="F10" s="39" t="s">
        <v>40</v>
      </c>
      <c r="G10" s="39" t="s">
        <v>40</v>
      </c>
      <c r="H10" s="39" t="s">
        <v>40</v>
      </c>
      <c r="I10" s="39" t="s">
        <v>40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20</v>
      </c>
    </row>
    <row r="11" spans="2:18" x14ac:dyDescent="0.25">
      <c r="B11" s="6">
        <f t="shared" ref="B11:B53" si="1">B10+1</f>
        <v>3</v>
      </c>
      <c r="C11" s="3" t="s">
        <v>52</v>
      </c>
      <c r="D11" s="39" t="s">
        <v>41</v>
      </c>
      <c r="E11" s="39" t="s">
        <v>41</v>
      </c>
      <c r="F11" s="39" t="s">
        <v>41</v>
      </c>
      <c r="G11" s="39" t="s">
        <v>41</v>
      </c>
      <c r="H11" s="39" t="s">
        <v>41</v>
      </c>
      <c r="I11" s="39" t="s">
        <v>41</v>
      </c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3" t="s">
        <v>53</v>
      </c>
      <c r="D12" s="39" t="s">
        <v>42</v>
      </c>
      <c r="E12" s="39" t="s">
        <v>42</v>
      </c>
      <c r="F12" s="39" t="s">
        <v>42</v>
      </c>
      <c r="G12" s="39" t="s">
        <v>42</v>
      </c>
      <c r="H12" s="39" t="s">
        <v>42</v>
      </c>
      <c r="I12" s="39" t="s">
        <v>42</v>
      </c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18" x14ac:dyDescent="0.25">
      <c r="B13" s="6">
        <f t="shared" si="1"/>
        <v>5</v>
      </c>
      <c r="C13" s="3" t="s">
        <v>54</v>
      </c>
      <c r="D13" s="39" t="s">
        <v>43</v>
      </c>
      <c r="E13" s="39" t="s">
        <v>42</v>
      </c>
      <c r="F13" s="39" t="s">
        <v>42</v>
      </c>
      <c r="G13" s="39" t="s">
        <v>42</v>
      </c>
      <c r="H13" s="39" t="s">
        <v>42</v>
      </c>
      <c r="I13" s="39" t="s">
        <v>42</v>
      </c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25">
      <c r="B14" s="6">
        <f t="shared" si="1"/>
        <v>6</v>
      </c>
      <c r="C14" s="3" t="s">
        <v>24</v>
      </c>
      <c r="D14" s="39" t="s">
        <v>29</v>
      </c>
      <c r="E14" s="39" t="s">
        <v>43</v>
      </c>
      <c r="F14" s="39" t="s">
        <v>43</v>
      </c>
      <c r="G14" s="39" t="s">
        <v>43</v>
      </c>
      <c r="H14" s="39" t="s">
        <v>43</v>
      </c>
      <c r="I14" s="39" t="s">
        <v>43</v>
      </c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19</v>
      </c>
    </row>
    <row r="15" spans="2:18" ht="15.75" x14ac:dyDescent="0.25">
      <c r="B15" s="6">
        <f t="shared" si="1"/>
        <v>7</v>
      </c>
      <c r="C15" s="18" t="s">
        <v>55</v>
      </c>
      <c r="D15" s="28" t="s">
        <v>44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C16" s="3" t="s">
        <v>56</v>
      </c>
      <c r="D16" s="39" t="s">
        <v>45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3" t="s">
        <v>57</v>
      </c>
      <c r="D17" s="39" t="s">
        <v>46</v>
      </c>
      <c r="E17" s="39" t="s">
        <v>44</v>
      </c>
      <c r="F17" s="39" t="s">
        <v>44</v>
      </c>
      <c r="G17" s="39" t="s">
        <v>44</v>
      </c>
      <c r="H17" s="39" t="s">
        <v>44</v>
      </c>
      <c r="I17" s="39" t="s">
        <v>44</v>
      </c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3" t="s">
        <v>58</v>
      </c>
      <c r="D18" s="39" t="s">
        <v>47</v>
      </c>
      <c r="E18" s="39" t="s">
        <v>46</v>
      </c>
      <c r="F18" s="39" t="s">
        <v>46</v>
      </c>
      <c r="G18" s="39" t="s">
        <v>46</v>
      </c>
      <c r="H18" s="39" t="s">
        <v>46</v>
      </c>
      <c r="I18" s="39" t="s">
        <v>46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3" t="s">
        <v>59</v>
      </c>
      <c r="D19" s="40" t="s">
        <v>48</v>
      </c>
      <c r="E19" s="41"/>
      <c r="F19" s="41"/>
      <c r="G19" s="41"/>
      <c r="H19" s="41"/>
      <c r="I19" s="42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</v>
      </c>
    </row>
    <row r="20" spans="2:17" x14ac:dyDescent="0.25">
      <c r="B20" s="6">
        <f>B19+1</f>
        <v>12</v>
      </c>
      <c r="C20" s="3" t="s">
        <v>60</v>
      </c>
      <c r="D20" s="39" t="s">
        <v>49</v>
      </c>
      <c r="E20" s="39" t="s">
        <v>47</v>
      </c>
      <c r="F20" s="39" t="s">
        <v>47</v>
      </c>
      <c r="G20" s="39" t="s">
        <v>47</v>
      </c>
      <c r="H20" s="39" t="s">
        <v>47</v>
      </c>
      <c r="I20" s="39" t="s">
        <v>47</v>
      </c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3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 t="shared" ref="J54:P54" si="2">COUNTIF(J9:J53,"&gt;=70")</f>
        <v>12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 t="shared" ref="J55:Q55" si="3">COUNTIF(J9:J53,"&lt;70")</f>
        <v>0</v>
      </c>
      <c r="K55" s="12">
        <f t="shared" si="3"/>
        <v>12</v>
      </c>
      <c r="L55" s="12">
        <f t="shared" si="3"/>
        <v>12</v>
      </c>
      <c r="M55" s="12">
        <f t="shared" si="3"/>
        <v>12</v>
      </c>
      <c r="N55" s="12">
        <f t="shared" si="3"/>
        <v>12</v>
      </c>
      <c r="O55" s="12">
        <f t="shared" si="3"/>
        <v>12</v>
      </c>
      <c r="P55" s="12">
        <f t="shared" si="3"/>
        <v>12</v>
      </c>
      <c r="Q55" s="12">
        <f t="shared" si="3"/>
        <v>12</v>
      </c>
    </row>
    <row r="56" spans="2:17" x14ac:dyDescent="0.25">
      <c r="C56" s="22"/>
      <c r="D56" s="22"/>
      <c r="E56" s="22"/>
      <c r="H56" s="36" t="s">
        <v>21</v>
      </c>
      <c r="I56" s="36"/>
      <c r="J56" s="12">
        <f t="shared" ref="J56:Q56" si="4">COUNT(J9:J53)</f>
        <v>12</v>
      </c>
      <c r="K56" s="12">
        <f t="shared" si="4"/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12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6" zoomScale="84" zoomScaleNormal="84" workbookViewId="0">
      <selection activeCell="K9" sqref="K9: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133</v>
      </c>
      <c r="E4" s="38"/>
      <c r="F4" s="38"/>
      <c r="G4" s="38"/>
      <c r="I4" t="s">
        <v>1</v>
      </c>
      <c r="J4" s="29" t="s">
        <v>61</v>
      </c>
      <c r="K4" s="29"/>
      <c r="M4" t="s">
        <v>2</v>
      </c>
      <c r="N4" s="30">
        <v>45358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100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65</v>
      </c>
      <c r="D9" s="28" t="s">
        <v>82</v>
      </c>
      <c r="E9" s="28"/>
      <c r="F9" s="28"/>
      <c r="G9" s="28"/>
      <c r="H9" s="28"/>
      <c r="I9" s="2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16.666666666666668</v>
      </c>
    </row>
    <row r="10" spans="2:18" x14ac:dyDescent="0.25">
      <c r="B10" s="6">
        <f>B9+1</f>
        <v>2</v>
      </c>
      <c r="C10" s="4" t="s">
        <v>66</v>
      </c>
      <c r="D10" s="28" t="s">
        <v>83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SUM(J10:P10)/6</f>
        <v>16.666666666666668</v>
      </c>
    </row>
    <row r="11" spans="2:18" x14ac:dyDescent="0.25">
      <c r="B11" s="6">
        <f t="shared" ref="B11:B53" si="1">B10+1</f>
        <v>3</v>
      </c>
      <c r="C11" s="4" t="s">
        <v>67</v>
      </c>
      <c r="D11" s="28" t="s">
        <v>84</v>
      </c>
      <c r="E11" s="28"/>
      <c r="F11" s="28"/>
      <c r="G11" s="28"/>
      <c r="H11" s="28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16.666666666666668</v>
      </c>
    </row>
    <row r="12" spans="2:18" x14ac:dyDescent="0.25">
      <c r="B12" s="6">
        <f t="shared" si="1"/>
        <v>4</v>
      </c>
      <c r="C12" s="4" t="s">
        <v>68</v>
      </c>
      <c r="D12" s="28" t="s">
        <v>85</v>
      </c>
      <c r="E12" s="28"/>
      <c r="F12" s="28"/>
      <c r="G12" s="28"/>
      <c r="H12" s="28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16.666666666666668</v>
      </c>
    </row>
    <row r="13" spans="2:18" x14ac:dyDescent="0.25">
      <c r="B13" s="6">
        <f t="shared" si="1"/>
        <v>5</v>
      </c>
      <c r="C13" s="4" t="s">
        <v>69</v>
      </c>
      <c r="D13" s="28" t="s">
        <v>86</v>
      </c>
      <c r="E13" s="28"/>
      <c r="F13" s="28"/>
      <c r="G13" s="28"/>
      <c r="H13" s="28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16.666666666666668</v>
      </c>
    </row>
    <row r="14" spans="2:18" x14ac:dyDescent="0.25">
      <c r="B14" s="6">
        <f t="shared" si="1"/>
        <v>6</v>
      </c>
      <c r="C14" s="4" t="s">
        <v>70</v>
      </c>
      <c r="D14" s="28" t="s">
        <v>87</v>
      </c>
      <c r="E14" s="28"/>
      <c r="F14" s="28"/>
      <c r="G14" s="28"/>
      <c r="H14" s="28"/>
      <c r="I14" s="28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16.666666666666668</v>
      </c>
    </row>
    <row r="15" spans="2:18" x14ac:dyDescent="0.25">
      <c r="B15" s="6">
        <f t="shared" si="1"/>
        <v>7</v>
      </c>
      <c r="C15" s="4" t="s">
        <v>71</v>
      </c>
      <c r="D15" s="28" t="s">
        <v>88</v>
      </c>
      <c r="E15" s="28"/>
      <c r="F15" s="28"/>
      <c r="G15" s="28"/>
      <c r="H15" s="28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16.666666666666668</v>
      </c>
    </row>
    <row r="16" spans="2:18" x14ac:dyDescent="0.25">
      <c r="B16" s="6">
        <f t="shared" si="1"/>
        <v>8</v>
      </c>
      <c r="C16" s="4" t="s">
        <v>72</v>
      </c>
      <c r="D16" s="28" t="s">
        <v>89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" t="s">
        <v>73</v>
      </c>
      <c r="D17" s="28" t="s">
        <v>90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4" t="s">
        <v>74</v>
      </c>
      <c r="D18" s="28" t="s">
        <v>91</v>
      </c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16.666666666666668</v>
      </c>
    </row>
    <row r="19" spans="2:17" x14ac:dyDescent="0.25">
      <c r="B19" s="6">
        <f t="shared" si="1"/>
        <v>11</v>
      </c>
      <c r="C19" s="4" t="s">
        <v>75</v>
      </c>
      <c r="D19" s="28" t="s">
        <v>92</v>
      </c>
      <c r="E19" s="28"/>
      <c r="F19" s="28"/>
      <c r="G19" s="28"/>
      <c r="H19" s="28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5">
      <c r="B20" s="6">
        <f t="shared" si="1"/>
        <v>12</v>
      </c>
      <c r="C20" t="s">
        <v>81</v>
      </c>
      <c r="D20" s="41" t="s">
        <v>98</v>
      </c>
      <c r="E20" s="41"/>
      <c r="F20" s="41"/>
      <c r="G20" s="41"/>
      <c r="H20" s="41"/>
      <c r="I20" s="4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16.666666666666668</v>
      </c>
    </row>
    <row r="21" spans="2:17" x14ac:dyDescent="0.25">
      <c r="B21" s="6">
        <f t="shared" si="1"/>
        <v>13</v>
      </c>
      <c r="C21" s="4" t="s">
        <v>76</v>
      </c>
      <c r="D21" s="28" t="s">
        <v>93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77</v>
      </c>
      <c r="D22" s="40" t="s">
        <v>94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78</v>
      </c>
      <c r="D23" s="40" t="s">
        <v>95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16.666666666666668</v>
      </c>
    </row>
    <row r="24" spans="2:17" x14ac:dyDescent="0.25">
      <c r="B24" s="6">
        <f t="shared" si="1"/>
        <v>16</v>
      </c>
      <c r="C24" s="6" t="s">
        <v>79</v>
      </c>
      <c r="D24" s="40" t="s">
        <v>96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16.666666666666668</v>
      </c>
    </row>
    <row r="25" spans="2:17" x14ac:dyDescent="0.25">
      <c r="B25" s="6">
        <f t="shared" si="1"/>
        <v>17</v>
      </c>
      <c r="C25" s="6" t="s">
        <v>80</v>
      </c>
      <c r="D25" s="40" t="s">
        <v>97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16.666666666666668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3</v>
      </c>
      <c r="K55" s="12">
        <f t="shared" ref="K55:Q55" si="4">COUNTIF(K9:K53,"&lt;70")</f>
        <v>17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0.82352941176470584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0.17647058823529413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D47:I47"/>
    <mergeCell ref="D48:I48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26:I26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4" zoomScale="84" zoomScaleNormal="84" workbookViewId="0">
      <selection activeCell="M14" sqref="M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8" t="s">
        <v>133</v>
      </c>
      <c r="E4" s="38"/>
      <c r="F4" s="38"/>
      <c r="G4" s="38"/>
      <c r="I4" t="s">
        <v>1</v>
      </c>
      <c r="J4" s="29" t="s">
        <v>62</v>
      </c>
      <c r="K4" s="29"/>
      <c r="M4" t="s">
        <v>2</v>
      </c>
      <c r="N4" s="30">
        <v>45358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100</v>
      </c>
      <c r="E6" s="29"/>
      <c r="F6" s="29"/>
      <c r="G6" s="29"/>
      <c r="I6" s="22" t="s">
        <v>22</v>
      </c>
      <c r="J6" s="22"/>
      <c r="K6" s="33" t="s">
        <v>35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101</v>
      </c>
      <c r="D9" s="28" t="s">
        <v>117</v>
      </c>
      <c r="E9" s="28"/>
      <c r="F9" s="28"/>
      <c r="G9" s="28"/>
      <c r="H9" s="28"/>
      <c r="I9" s="2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16.666666666666668</v>
      </c>
    </row>
    <row r="10" spans="2:18" x14ac:dyDescent="0.25">
      <c r="B10" s="6">
        <f>B9+1</f>
        <v>2</v>
      </c>
      <c r="C10" s="3" t="s">
        <v>102</v>
      </c>
      <c r="D10" s="28" t="s">
        <v>118</v>
      </c>
      <c r="E10" s="28"/>
      <c r="F10" s="28"/>
      <c r="G10" s="28"/>
      <c r="H10" s="28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SUM(J10:P10)/6</f>
        <v>16.666666666666668</v>
      </c>
    </row>
    <row r="11" spans="2:18" x14ac:dyDescent="0.25">
      <c r="B11" s="6">
        <f t="shared" ref="B11:B53" si="1">B10+1</f>
        <v>3</v>
      </c>
      <c r="C11" s="3" t="s">
        <v>103</v>
      </c>
      <c r="D11" s="28" t="s">
        <v>119</v>
      </c>
      <c r="E11" s="28"/>
      <c r="F11" s="28"/>
      <c r="G11" s="28"/>
      <c r="H11" s="28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16.666666666666668</v>
      </c>
    </row>
    <row r="12" spans="2:18" x14ac:dyDescent="0.25">
      <c r="B12" s="6">
        <f t="shared" si="1"/>
        <v>4</v>
      </c>
      <c r="C12" s="3" t="s">
        <v>104</v>
      </c>
      <c r="D12" s="28" t="s">
        <v>120</v>
      </c>
      <c r="E12" s="28"/>
      <c r="F12" s="28"/>
      <c r="G12" s="28"/>
      <c r="H12" s="28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16.666666666666668</v>
      </c>
    </row>
    <row r="13" spans="2:18" x14ac:dyDescent="0.25">
      <c r="B13" s="6">
        <f t="shared" si="1"/>
        <v>5</v>
      </c>
      <c r="C13" s="3" t="s">
        <v>105</v>
      </c>
      <c r="D13" s="28" t="s">
        <v>121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106</v>
      </c>
      <c r="D14" s="28" t="s">
        <v>122</v>
      </c>
      <c r="E14" s="28"/>
      <c r="F14" s="28"/>
      <c r="G14" s="28"/>
      <c r="H14" s="28"/>
      <c r="I14" s="28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16.666666666666668</v>
      </c>
    </row>
    <row r="15" spans="2:18" x14ac:dyDescent="0.25">
      <c r="B15" s="6">
        <f t="shared" si="1"/>
        <v>7</v>
      </c>
      <c r="C15" s="3" t="s">
        <v>107</v>
      </c>
      <c r="D15" s="28" t="s">
        <v>123</v>
      </c>
      <c r="E15" s="28"/>
      <c r="F15" s="28"/>
      <c r="G15" s="28"/>
      <c r="H15" s="28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16.666666666666668</v>
      </c>
    </row>
    <row r="16" spans="2:18" x14ac:dyDescent="0.25">
      <c r="B16" s="6">
        <f t="shared" si="1"/>
        <v>8</v>
      </c>
      <c r="C16" s="3" t="s">
        <v>108</v>
      </c>
      <c r="D16" s="28" t="s">
        <v>124</v>
      </c>
      <c r="E16" s="28"/>
      <c r="F16" s="28"/>
      <c r="G16" s="28"/>
      <c r="H16" s="28"/>
      <c r="I16" s="2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16.666666666666668</v>
      </c>
    </row>
    <row r="17" spans="2:17" x14ac:dyDescent="0.25">
      <c r="B17" s="6">
        <f t="shared" si="1"/>
        <v>9</v>
      </c>
      <c r="C17" s="3" t="s">
        <v>109</v>
      </c>
      <c r="D17" s="28" t="s">
        <v>125</v>
      </c>
      <c r="E17" s="28"/>
      <c r="F17" s="28"/>
      <c r="G17" s="28"/>
      <c r="H17" s="28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3" t="s">
        <v>110</v>
      </c>
      <c r="D18" s="28" t="s">
        <v>126</v>
      </c>
      <c r="E18" s="28"/>
      <c r="F18" s="28"/>
      <c r="G18" s="28"/>
      <c r="H18" s="28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16.666666666666668</v>
      </c>
    </row>
    <row r="19" spans="2:17" x14ac:dyDescent="0.25">
      <c r="B19" s="6">
        <f t="shared" si="1"/>
        <v>11</v>
      </c>
      <c r="C19" s="3" t="s">
        <v>111</v>
      </c>
      <c r="D19" s="28" t="s">
        <v>127</v>
      </c>
      <c r="E19" s="28"/>
      <c r="F19" s="28"/>
      <c r="G19" s="28"/>
      <c r="H19" s="28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5">
      <c r="B20" s="6">
        <f t="shared" si="1"/>
        <v>12</v>
      </c>
      <c r="C20" s="3" t="s">
        <v>112</v>
      </c>
      <c r="D20" s="28" t="s">
        <v>128</v>
      </c>
      <c r="E20" s="28"/>
      <c r="F20" s="28"/>
      <c r="G20" s="28"/>
      <c r="H20" s="28"/>
      <c r="I20" s="2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16.666666666666668</v>
      </c>
    </row>
    <row r="21" spans="2:17" x14ac:dyDescent="0.25">
      <c r="B21" s="6">
        <f t="shared" si="1"/>
        <v>13</v>
      </c>
      <c r="C21" s="3" t="s">
        <v>113</v>
      </c>
      <c r="D21" s="28" t="s">
        <v>129</v>
      </c>
      <c r="E21" s="28"/>
      <c r="F21" s="28"/>
      <c r="G21" s="28"/>
      <c r="H21" s="28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16.666666666666668</v>
      </c>
    </row>
    <row r="22" spans="2:17" x14ac:dyDescent="0.25">
      <c r="B22" s="6">
        <f t="shared" si="1"/>
        <v>14</v>
      </c>
      <c r="C22" s="3" t="s">
        <v>114</v>
      </c>
      <c r="D22" s="28" t="s">
        <v>130</v>
      </c>
      <c r="E22" s="28"/>
      <c r="F22" s="28"/>
      <c r="G22" s="28"/>
      <c r="H22" s="28"/>
      <c r="I22" s="28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13.333333333333334</v>
      </c>
    </row>
    <row r="23" spans="2:17" x14ac:dyDescent="0.25">
      <c r="B23" s="6">
        <f t="shared" si="1"/>
        <v>15</v>
      </c>
      <c r="C23" s="3" t="s">
        <v>115</v>
      </c>
      <c r="D23" s="28" t="s">
        <v>131</v>
      </c>
      <c r="E23" s="28"/>
      <c r="F23" s="28"/>
      <c r="G23" s="28"/>
      <c r="H23" s="28"/>
      <c r="I23" s="2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16.666666666666668</v>
      </c>
    </row>
    <row r="24" spans="2:17" x14ac:dyDescent="0.25">
      <c r="B24" s="6">
        <f t="shared" si="1"/>
        <v>16</v>
      </c>
      <c r="C24" s="3" t="s">
        <v>116</v>
      </c>
      <c r="D24" s="28" t="s">
        <v>132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2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0.875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0.125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 MovII</vt:lpstr>
      <vt:lpstr>IoT</vt:lpstr>
      <vt:lpstr>Prog 401B</vt:lpstr>
      <vt:lpstr>Prog 401C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2023-11-07T14:17:35Z</cp:lastPrinted>
  <dcterms:created xsi:type="dcterms:W3CDTF">2023-03-14T19:16:59Z</dcterms:created>
  <dcterms:modified xsi:type="dcterms:W3CDTF">2024-06-13T05:18:16Z</dcterms:modified>
</cp:coreProperties>
</file>