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EFDB8DA7-B845-4957-8616-E725E32BC66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5" i="4"/>
  <c r="D15" i="2"/>
  <c r="D15" i="5"/>
  <c r="D15" i="1"/>
  <c r="D15" i="3"/>
  <c r="D14" i="3"/>
  <c r="D14" i="4"/>
  <c r="D14" i="5"/>
  <c r="D14" i="1"/>
  <c r="D14" i="2"/>
</calcChain>
</file>

<file path=xl/sharedStrings.xml><?xml version="1.0" encoding="utf-8"?>
<sst xmlns="http://schemas.openxmlformats.org/spreadsheetml/2006/main" count="172" uniqueCount="45">
  <si>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</si>
  <si>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</si>
  <si>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</si>
  <si>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</si>
  <si>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</si>
  <si>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</si>
  <si>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</si>
  <si>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</si>
  <si>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</si>
  <si>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</si>
  <si>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</si>
  <si>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</si>
  <si>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</si>
  <si>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</si>
  <si>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</si>
  <si>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</si>
  <si>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</si>
  <si>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</si>
  <si>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</si>
  <si>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</si>
  <si>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</si>
  <si>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</si>
  <si>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</si>
  <si>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</si>
  <si>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</si>
  <si>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</si>
  <si>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</si>
  <si>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</si>
  <si>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</si>
  <si>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</si>
  <si>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</si>
  <si>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</si>
  <si>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</si>
  <si>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</si>
  <si>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</si>
  <si>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IND</t>
  </si>
  <si>
    <t>ING. DIEGO DE JESUS VELAZQUEZ LUCHO</t>
  </si>
  <si>
    <t>APLICACIONES MOVILES II</t>
  </si>
  <si>
    <t>INTERNET DE LAS COSAS</t>
  </si>
  <si>
    <t>ALGORITMOS Y LENGUAJES DE PROGRAMACION</t>
  </si>
  <si>
    <t>804-AP</t>
  </si>
  <si>
    <t>401-B</t>
  </si>
  <si>
    <t>401-C</t>
  </si>
  <si>
    <t>IIND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</si>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</sst>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7" workbookViewId="0">
      <selection activeCell="F17" sqref="F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3</v>
      </c>
      <c r="I8" s="40" t="s">
        <v>8</v>
      </c>
      <c r="J8" s="24"/>
      <c r="K8" s="24"/>
      <c r="L8" s="31" t="s">
        <v>44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37</v>
      </c>
      <c r="B14" s="9">
        <v>1</v>
      </c>
      <c r="C14" s="9" t="s">
        <v>40</v>
      </c>
      <c r="D14" s="9" t="str">
        <f ca="1">'1'!D14</f>
        <v>ISC</v>
      </c>
      <c r="E14" s="9">
        <v>12</v>
      </c>
      <c r="F14" s="9">
        <v>12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38</v>
      </c>
      <c r="B15" s="9">
        <v>1</v>
      </c>
      <c r="C15" s="9" t="s">
        <v>40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39</v>
      </c>
      <c r="B16" s="9">
        <v>1</v>
      </c>
      <c r="C16" s="9" t="s">
        <v>41</v>
      </c>
      <c r="D16" s="9" t="s">
        <v>43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v>0</v>
      </c>
      <c r="M16" s="9">
        <v>82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39</v>
      </c>
      <c r="B17" s="9">
        <v>1</v>
      </c>
      <c r="C17" s="9" t="s">
        <v>42</v>
      </c>
      <c r="D17" s="9" t="s">
        <v>43</v>
      </c>
      <c r="E17" s="9">
        <v>16</v>
      </c>
      <c r="F17" s="9">
        <v>12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86</v>
      </c>
      <c r="N17" s="11">
        <v>0.81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SUM(F14:F17)</f>
        <v>50</v>
      </c>
      <c r="G28" s="15"/>
      <c r="H28" s="16"/>
      <c r="I28" s="15">
        <f>SUM(I14:I17)</f>
        <v>7</v>
      </c>
      <c r="J28" s="16"/>
      <c r="K28" s="15">
        <v>0</v>
      </c>
      <c r="L28" s="16">
        <v>0</v>
      </c>
      <c r="M28" s="15">
        <f>AVERAGE(M14:M17)</f>
        <v>87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9" workbookViewId="0">
      <selection activeCell="F18" sqref="F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MOVILES II</v>
      </c>
      <c r="B14" s="9">
        <v>2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12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INTERNET DE LAS COSAS</v>
      </c>
      <c r="B15" s="9">
        <v>2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2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13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62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ALGORITMOS Y LENGUAJES DE PROGRAMACION</v>
      </c>
      <c r="B17" s="9">
        <v>2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12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60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49</v>
      </c>
      <c r="G28" s="15"/>
      <c r="H28" s="16"/>
      <c r="I28" s="15">
        <f>SUM(I14:I17)</f>
        <v>8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F17" sqref="F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4</v>
      </c>
      <c r="G8" s="4" t="s">
        <v>7</v>
      </c>
      <c r="H8" s="19">
        <v>4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tr">
        <f>'1'!A14</f>
        <v>APLICACIONES MOVILES II</v>
      </c>
      <c r="B14" s="9">
        <v>3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12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tr">
        <f>'1'!A15</f>
        <v>INTERNET DE LAS COSAS</v>
      </c>
      <c r="B15" s="9">
        <v>3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tr">
        <f>'1'!A16</f>
        <v>ALGORITMOS Y LENGUAJES DE PROGRAMACION</v>
      </c>
      <c r="B16" s="9">
        <v>3</v>
      </c>
      <c r="C16" s="9" t="str">
        <f>'1'!C16</f>
        <v>401-B</v>
      </c>
      <c r="D16" s="9" t="s">
        <v>35</v>
      </c>
      <c r="E16" s="9">
        <f>'1'!E16</f>
        <v>17</v>
      </c>
      <c r="F16" s="9">
        <v>13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62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tr">
        <f>'1'!A17</f>
        <v>ALGORITMOS Y LENGUAJES DE PROGRAMACION</v>
      </c>
      <c r="B17" s="9">
        <v>3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12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60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/>
      <c r="D18" s="9"/>
      <c r="E18" s="9"/>
      <c r="F18" s="9">
        <v>0</v>
      </c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49</v>
      </c>
      <c r="G28" s="15"/>
      <c r="H28" s="16"/>
      <c r="I28" s="15">
        <f>SUM(I14:I17)</f>
        <v>8</v>
      </c>
      <c r="J28" s="16"/>
      <c r="K28" s="15">
        <v>0</v>
      </c>
      <c r="L28" s="16">
        <v>0</v>
      </c>
      <c r="M28" s="22">
        <v>74</v>
      </c>
      <c r="N28" s="21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7" workbookViewId="0">
      <selection activeCell="M14" sqref="M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9" t="str">
        <f>'1'!A14</f>
        <v>APLICACIONES MOVILES II</v>
      </c>
      <c r="B14" s="9">
        <v>4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12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>INTERNET DE LAS COSAS</v>
      </c>
      <c r="B15" s="9">
        <v>4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6.25" customHeight="1" x14ac:dyDescent="0.25">
      <c r="A16" s="9" t="str">
        <f>'1'!A16</f>
        <v>ALGORITMOS Y LENGUAJES DE PROGRAMACION</v>
      </c>
      <c r="B16" s="9">
        <v>4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13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62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4.5" customHeight="1" x14ac:dyDescent="0.25">
      <c r="A17" s="9" t="str">
        <f>'1'!A17</f>
        <v>ALGORITMOS Y LENGUAJES DE PROGRAMACION</v>
      </c>
      <c r="B17" s="9">
        <v>4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12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60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0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0</v>
      </c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26" workbookViewId="0">
      <selection activeCell="M21" sqref="M2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33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MOVILES II</v>
      </c>
      <c r="B14" s="9"/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12</v>
      </c>
      <c r="G14" s="9">
        <v>0</v>
      </c>
      <c r="H14" s="10">
        <f t="shared" ref="H14:H17" si="0">F14/E14</f>
        <v>1</v>
      </c>
      <c r="I14" s="9">
        <v>0</v>
      </c>
      <c r="J14" s="10">
        <f t="shared" ref="J14:J17" si="1">I14/E14</f>
        <v>0</v>
      </c>
      <c r="K14" s="9"/>
      <c r="L14" s="10">
        <f t="shared" ref="L14:L17" si="2">K14/E14</f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INTERNET DE LAS COSAS</v>
      </c>
      <c r="B15" s="9"/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12</v>
      </c>
      <c r="G15" s="9">
        <v>0</v>
      </c>
      <c r="H15" s="10">
        <f t="shared" si="0"/>
        <v>1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14</v>
      </c>
      <c r="G16" s="9">
        <v>0</v>
      </c>
      <c r="H16" s="10">
        <f t="shared" si="0"/>
        <v>0.82352941176470584</v>
      </c>
      <c r="I16" s="9">
        <v>4</v>
      </c>
      <c r="J16" s="10">
        <f t="shared" si="1"/>
        <v>0.23529411764705882</v>
      </c>
      <c r="K16" s="9"/>
      <c r="L16" s="10">
        <f t="shared" si="2"/>
        <v>0</v>
      </c>
      <c r="M16" s="9">
        <v>62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ALGORITMOS Y LENGUAJES DE PROGRAMACION</v>
      </c>
      <c r="B17" s="9"/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12</v>
      </c>
      <c r="G17" s="9">
        <v>0</v>
      </c>
      <c r="H17" s="10">
        <f t="shared" si="0"/>
        <v>0.75</v>
      </c>
      <c r="I17" s="9">
        <v>4</v>
      </c>
      <c r="J17" s="10">
        <f t="shared" si="1"/>
        <v>0.25</v>
      </c>
      <c r="K17" s="9"/>
      <c r="L17" s="10">
        <f t="shared" si="2"/>
        <v>0</v>
      </c>
      <c r="M17" s="9">
        <v>60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 t="s">
        <v>25</v>
      </c>
      <c r="C28" s="15" t="s">
        <v>25</v>
      </c>
      <c r="D28" s="15" t="s">
        <v>25</v>
      </c>
      <c r="E28" s="15">
        <f t="shared" ref="E28:G28" si="3">SUM(E14:E27)</f>
        <v>57</v>
      </c>
      <c r="F28" s="15">
        <f t="shared" si="3"/>
        <v>50</v>
      </c>
      <c r="G28" s="15">
        <f t="shared" si="3"/>
        <v>0</v>
      </c>
      <c r="H28" s="16">
        <f>SUM(F28:G28)/E28</f>
        <v>0.8771929824561403</v>
      </c>
      <c r="I28" s="15">
        <f>(E28-SUM(F28:G28))-K28</f>
        <v>7</v>
      </c>
      <c r="J28" s="16">
        <f>I28/E28</f>
        <v>0.12280701754385964</v>
      </c>
      <c r="K28" s="15">
        <f>SUM(K14:K27)</f>
        <v>0</v>
      </c>
      <c r="L28" s="16">
        <f>K28/E28</f>
        <v>0</v>
      </c>
      <c r="M28" s="15">
        <f t="shared" ref="M28:N28" si="4">AVERAGE(M14:M27)</f>
        <v>75.5</v>
      </c>
      <c r="N28" s="17">
        <f t="shared" si="4"/>
        <v>0.73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tr">
        <f>B10</f>
        <v>VICTOR MANUEL CHONTAL AMADOR</v>
      </c>
      <c r="C37" s="47"/>
      <c r="D37" s="47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2024-06-13T05:43:47Z</dcterms:modified>
</cp:coreProperties>
</file>