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24\"/>
    </mc:Choice>
  </mc:AlternateContent>
  <bookViews>
    <workbookView xWindow="0" yWindow="0" windowWidth="20490" windowHeight="7905" activeTab="2"/>
  </bookViews>
  <sheets>
    <sheet name="1" sheetId="10" r:id="rId1"/>
    <sheet name="2" sheetId="22" r:id="rId2"/>
    <sheet name="3" sheetId="24" r:id="rId3"/>
    <sheet name="4" sheetId="23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'4'!$A$1:$N$39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3" l="1"/>
  <c r="L20" i="23"/>
  <c r="I20" i="23"/>
  <c r="I19" i="23"/>
  <c r="D18" i="23"/>
  <c r="A15" i="23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30" i="23"/>
  <c r="M30" i="23"/>
  <c r="K30" i="23"/>
  <c r="F30" i="23"/>
  <c r="D19" i="23"/>
  <c r="C19" i="23"/>
  <c r="I18" i="23"/>
  <c r="C18" i="23"/>
  <c r="A18" i="23"/>
  <c r="I16" i="23"/>
  <c r="D16" i="23"/>
  <c r="C16" i="23"/>
  <c r="A16" i="23"/>
  <c r="I14" i="23"/>
  <c r="D14" i="23"/>
  <c r="C14" i="23"/>
  <c r="A14" i="23"/>
  <c r="B10" i="23"/>
  <c r="B39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6" i="23"/>
  <c r="L18" i="23"/>
  <c r="L19" i="23"/>
  <c r="E30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30" i="23"/>
  <c r="L30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<sst xmlns="http://schemas.openxmlformats.org/spreadsheetml/2006/main" count="211" uniqueCount="55">
  <si>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</si>
  <si>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</si>
  <si>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</si>
  <si>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</si>
  <si>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</si>
  <si>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</si>
  <si>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</si>
  <si>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</si>
  <si>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</si>
  <si>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</si>
  <si>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</si>
  <si>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</si>
  <si>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</si>
  <si>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</si>
  <si>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</si>
  <si>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</si>
  <si>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</si>
  <si>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</si>
  <si>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</si>
  <si>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</si>
  <si>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</si>
  <si>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</si>
  <si>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</si>
  <si>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</si>
  <si>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</si>
  <si>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</si>
  <si>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</si>
  <si>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</si>
  <si>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</si>
  <si>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</si>
  <si>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</si>
  <si>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</si>
  <si>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</si>
  <si>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</si>
  <si>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</si>
  <si>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</si>
  <si>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</si>
  <si>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</si>
  <si>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</si>
  <si>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IV</t>
  </si>
  <si>
    <t>LADM</t>
  </si>
  <si>
    <t>T</t>
  </si>
  <si>
    <t>FEBRERO - JUNIO  2024</t>
  </si>
  <si>
    <t>ESTADISTICA  PARA ADMINITRACION I</t>
  </si>
  <si>
    <t xml:space="preserve">PROBABILIDAD Y ESTADISTICA </t>
  </si>
  <si>
    <t>PROBABILIDAD Y ESTADISTICA</t>
  </si>
  <si>
    <t>TALLER DE INVESTIGACION I</t>
  </si>
  <si>
    <t>601 A</t>
  </si>
  <si>
    <t>201 C</t>
  </si>
  <si>
    <t>204 A</t>
  </si>
  <si>
    <t>IIND</t>
  </si>
  <si>
    <t>ISIC</t>
  </si>
  <si>
    <t>205 C</t>
  </si>
  <si>
    <t>V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</si>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</sst>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42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5.5" x14ac:dyDescent="0.2">
      <c r="A14" s="8" t="s">
        <v>43</v>
      </c>
      <c r="B14" s="9" t="s">
        <v>21</v>
      </c>
      <c r="C14" s="9" t="s">
        <v>52</v>
      </c>
      <c r="D14" s="9" t="s">
        <v>40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0.73</v>
      </c>
    </row>
    <row r="15" spans="1:15" s="11" customFormat="1" ht="25.5" x14ac:dyDescent="0.2">
      <c r="A15" s="8" t="s">
        <v>46</v>
      </c>
      <c r="B15" s="9" t="s">
        <v>21</v>
      </c>
      <c r="C15" s="9" t="s">
        <v>47</v>
      </c>
      <c r="D15" s="9" t="s">
        <v>50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5" s="11" customFormat="1" ht="25.5" x14ac:dyDescent="0.2">
      <c r="A16" s="8" t="s">
        <v>44</v>
      </c>
      <c r="B16" s="9" t="s">
        <v>21</v>
      </c>
      <c r="C16" s="9" t="s">
        <v>48</v>
      </c>
      <c r="D16" s="9" t="s">
        <v>50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78</v>
      </c>
      <c r="N16" s="15">
        <v>0.53</v>
      </c>
    </row>
    <row r="17" spans="1:18" s="11" customFormat="1" ht="25.5" x14ac:dyDescent="0.2">
      <c r="A17" s="8" t="s">
        <v>45</v>
      </c>
      <c r="B17" s="9" t="s">
        <v>21</v>
      </c>
      <c r="C17" s="9" t="s">
        <v>49</v>
      </c>
      <c r="D17" s="9" t="s">
        <v>51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66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55.75</v>
      </c>
      <c r="N28" s="19">
        <f>AVERAGE(N14:N27)</f>
        <v>0.56499999999999995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ESTADISTICA  PARA ADMINITRACION I</v>
      </c>
      <c r="B14" s="9" t="s">
        <v>36</v>
      </c>
      <c r="C14" s="9" t="str">
        <f>'1'!C14</f>
        <v>205 C</v>
      </c>
      <c r="D14" s="9" t="str">
        <f>'1'!D14</f>
        <v>LADM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TALLER DE INVESTIGACION I</v>
      </c>
      <c r="B15" s="9" t="s">
        <v>21</v>
      </c>
      <c r="C15" s="9" t="str">
        <f>'1'!C15</f>
        <v>601 A</v>
      </c>
      <c r="D15" s="9" t="str">
        <f>'1'!D15</f>
        <v>IIND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</v>
      </c>
      <c r="N15" s="15">
        <v>1</v>
      </c>
    </row>
    <row r="16" spans="1:14" s="11" customFormat="1" ht="25.5" x14ac:dyDescent="0.2">
      <c r="A16" s="9" t="str">
        <f>'1'!A16</f>
        <v xml:space="preserve">PROBABILIDAD Y ESTADISTICA </v>
      </c>
      <c r="B16" s="9" t="s">
        <v>36</v>
      </c>
      <c r="C16" s="9" t="str">
        <f>'1'!C16</f>
        <v>201 C</v>
      </c>
      <c r="D16" s="9" t="str">
        <f>'1'!D16</f>
        <v>IIND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1</v>
      </c>
    </row>
    <row r="17" spans="1:14" s="11" customFormat="1" ht="25.5" x14ac:dyDescent="0.2">
      <c r="A17" s="9" t="str">
        <f>'1'!A17</f>
        <v>PROBABILIDAD Y ESTADISTICA</v>
      </c>
      <c r="B17" s="9" t="s">
        <v>36</v>
      </c>
      <c r="C17" s="9" t="str">
        <f>'1'!C17</f>
        <v>204 A</v>
      </c>
      <c r="D17" s="9" t="str">
        <f>'1'!D17</f>
        <v>ISIC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7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5.5" x14ac:dyDescent="0.2">
      <c r="A14" s="9" t="str">
        <f>'1'!A14</f>
        <v>ESTADISTICA  PARA ADMINITRACION I</v>
      </c>
      <c r="B14" s="9" t="s">
        <v>54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TALLER DE INVESTIGACION I</v>
      </c>
      <c r="B15" s="9" t="s">
        <v>21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5.5" x14ac:dyDescent="0.2">
      <c r="A16" s="9" t="str">
        <f>'1'!A16</f>
        <v xml:space="preserve">PROBABILIDAD Y ESTADISTICA </v>
      </c>
      <c r="B16" s="9" t="s">
        <v>54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</v>
      </c>
      <c r="B17" s="9" t="s">
        <v>54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ESTADISTICA  PARA ADMINITRACION I</v>
      </c>
      <c r="B14" s="9" t="s">
        <v>39</v>
      </c>
      <c r="C14" s="9" t="str">
        <f>'1'!C14</f>
        <v>205 C</v>
      </c>
      <c r="D14" s="9" t="str">
        <f>'1'!D14</f>
        <v>LADM</v>
      </c>
      <c r="E14" s="9">
        <v>15</v>
      </c>
      <c r="F14" s="9">
        <v>15</v>
      </c>
      <c r="G14" s="9"/>
      <c r="H14" s="10"/>
      <c r="I14" s="9">
        <f t="shared" ref="I14:I30" si="0">(E14-SUM(F14:G14))-K14</f>
        <v>0</v>
      </c>
      <c r="J14" s="10"/>
      <c r="K14" s="9">
        <v>0</v>
      </c>
      <c r="L14" s="10">
        <f t="shared" ref="L14:L30" si="1">K14/E14</f>
        <v>0</v>
      </c>
      <c r="M14" s="9">
        <v>80</v>
      </c>
      <c r="N14" s="15">
        <v>1</v>
      </c>
    </row>
    <row r="15" spans="1:14" s="11" customFormat="1" ht="21.75" customHeight="1" x14ac:dyDescent="0.2">
      <c r="A15" s="9" t="str">
        <f>'1'!A15</f>
        <v>TALLER DE INVESTIGACION I</v>
      </c>
      <c r="B15" s="9" t="s">
        <v>53</v>
      </c>
      <c r="C15" s="9" t="s">
        <v>52</v>
      </c>
      <c r="D15" s="9" t="s">
        <v>40</v>
      </c>
      <c r="E15" s="9">
        <v>15</v>
      </c>
      <c r="F15" s="9">
        <v>15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'1'!A15</f>
        <v>TALLER DE INVESTIGACION I</v>
      </c>
      <c r="B16" s="9" t="s">
        <v>36</v>
      </c>
      <c r="C16" s="9" t="str">
        <f>'1'!C15</f>
        <v>601 A</v>
      </c>
      <c r="D16" s="9" t="str">
        <f>'1'!D15</f>
        <v>IIND</v>
      </c>
      <c r="E16" s="9">
        <v>33</v>
      </c>
      <c r="F16" s="9">
        <v>33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1</v>
      </c>
    </row>
    <row r="17" spans="1:14" s="11" customFormat="1" ht="25.5" x14ac:dyDescent="0.2">
      <c r="A17" s="9" t="s">
        <v>45</v>
      </c>
      <c r="B17" s="9" t="s">
        <v>39</v>
      </c>
      <c r="C17" s="9" t="s">
        <v>48</v>
      </c>
      <c r="D17" s="9" t="s">
        <v>50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80</v>
      </c>
      <c r="N17" s="15">
        <v>1</v>
      </c>
    </row>
    <row r="18" spans="1:14" s="11" customFormat="1" ht="25.5" x14ac:dyDescent="0.2">
      <c r="A18" s="9" t="str">
        <f>'1'!A16</f>
        <v xml:space="preserve">PROBABILIDAD Y ESTADISTICA </v>
      </c>
      <c r="B18" s="9" t="s">
        <v>53</v>
      </c>
      <c r="C18" s="9" t="str">
        <f>'1'!C16</f>
        <v>201 C</v>
      </c>
      <c r="D18" s="9" t="str">
        <f>'1'!D16</f>
        <v>IIND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80</v>
      </c>
      <c r="N18" s="15">
        <v>1</v>
      </c>
    </row>
    <row r="19" spans="1:14" s="11" customFormat="1" ht="25.5" x14ac:dyDescent="0.2">
      <c r="A19" s="9" t="str">
        <f>'1'!A17</f>
        <v>PROBABILIDAD Y ESTADISTICA</v>
      </c>
      <c r="B19" s="9" t="s">
        <v>39</v>
      </c>
      <c r="C19" s="9" t="str">
        <f>'1'!C17</f>
        <v>204 A</v>
      </c>
      <c r="D19" s="9" t="str">
        <f>'1'!D17</f>
        <v>ISIC</v>
      </c>
      <c r="E19" s="9">
        <v>26</v>
      </c>
      <c r="F19" s="9">
        <v>26</v>
      </c>
      <c r="G19" s="9"/>
      <c r="H19" s="10"/>
      <c r="I19" s="9">
        <f>(E19-SUM(F19:G19))-K19</f>
        <v>0</v>
      </c>
      <c r="J19" s="10"/>
      <c r="K19" s="9">
        <v>0</v>
      </c>
      <c r="L19" s="10">
        <f t="shared" si="1"/>
        <v>0</v>
      </c>
      <c r="M19" s="9">
        <v>80</v>
      </c>
      <c r="N19" s="15">
        <v>1</v>
      </c>
    </row>
    <row r="20" spans="1:14" s="11" customFormat="1" ht="25.5" x14ac:dyDescent="0.2">
      <c r="A20" s="9" t="s">
        <v>45</v>
      </c>
      <c r="B20" s="9" t="s">
        <v>53</v>
      </c>
      <c r="C20" s="9" t="s">
        <v>49</v>
      </c>
      <c r="D20" s="9" t="s">
        <v>51</v>
      </c>
      <c r="E20" s="9">
        <v>26</v>
      </c>
      <c r="F20" s="9">
        <v>26</v>
      </c>
      <c r="G20" s="9"/>
      <c r="H20" s="10"/>
      <c r="I20" s="9">
        <f>(E20-SUM(F20:G20))-K20</f>
        <v>0</v>
      </c>
      <c r="J20" s="10"/>
      <c r="K20" s="9">
        <v>0</v>
      </c>
      <c r="L20" s="10">
        <f t="shared" ref="L20" si="2">K20/E20</f>
        <v>0</v>
      </c>
      <c r="M20" s="9">
        <v>80</v>
      </c>
      <c r="N20" s="15">
        <v>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149</v>
      </c>
      <c r="F30" s="17">
        <f>SUM(F14:F29)</f>
        <v>149</v>
      </c>
      <c r="G30" s="17"/>
      <c r="H30" s="18"/>
      <c r="I30" s="17">
        <f t="shared" si="0"/>
        <v>0</v>
      </c>
      <c r="J30" s="18"/>
      <c r="K30" s="17">
        <f>SUM(K14:K29)</f>
        <v>0</v>
      </c>
      <c r="L30" s="18">
        <f t="shared" si="1"/>
        <v>0</v>
      </c>
      <c r="M30" s="17">
        <f>AVERAGE(M14:M29)</f>
        <v>81.428571428571431</v>
      </c>
      <c r="N30" s="19">
        <f>AVERAGE(N14:N29)</f>
        <v>1</v>
      </c>
    </row>
    <row r="32" spans="1:14" ht="120" customHeight="1" x14ac:dyDescent="0.2">
      <c r="A32" s="40" t="s">
        <v>26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4" spans="1:10" x14ac:dyDescent="0.2">
      <c r="A34" s="12"/>
    </row>
    <row r="35" spans="1:10" x14ac:dyDescent="0.2">
      <c r="B35" s="38" t="s">
        <v>27</v>
      </c>
      <c r="C35" s="38"/>
      <c r="D35" s="38"/>
      <c r="G35" s="21" t="s">
        <v>28</v>
      </c>
      <c r="H35" s="21"/>
      <c r="I35" s="21"/>
      <c r="J35" s="21"/>
    </row>
    <row r="36" spans="1:10" ht="62.25" customHeight="1" x14ac:dyDescent="0.2">
      <c r="B36" s="39"/>
      <c r="C36" s="39"/>
      <c r="D36" s="39"/>
      <c r="G36" s="25"/>
      <c r="H36" s="25"/>
      <c r="I36" s="25"/>
      <c r="J36" s="25"/>
    </row>
    <row r="37" spans="1:10" hidden="1" x14ac:dyDescent="0.2">
      <c r="A37" s="36" t="e">
        <v>#REF!</v>
      </c>
      <c r="B37" s="36"/>
      <c r="C37" s="6"/>
      <c r="E37" s="36"/>
      <c r="F37" s="36"/>
      <c r="G37" s="36"/>
      <c r="H37" s="36"/>
    </row>
    <row r="38" spans="1:10" hidden="1" x14ac:dyDescent="0.2"/>
    <row r="39" spans="1:10" ht="45" customHeight="1" x14ac:dyDescent="0.2">
      <c r="B39" s="37" t="str">
        <f>B10</f>
        <v>ING. ARACELY TADEO VARA</v>
      </c>
      <c r="C39" s="37"/>
      <c r="D39" s="37"/>
      <c r="E39" s="13"/>
      <c r="F39" s="13"/>
      <c r="G39" s="37" t="s">
        <v>38</v>
      </c>
      <c r="H39" s="37"/>
      <c r="I39" s="37"/>
      <c r="J39" s="37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ESTADISTICA  PARA ADMINITRACION I</v>
      </c>
      <c r="B14" s="9" t="s">
        <v>41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5.5" x14ac:dyDescent="0.2">
      <c r="A15" s="9" t="str">
        <f>'1'!A15</f>
        <v>TALLER DE INVESTIGACION I</v>
      </c>
      <c r="B15" s="9" t="s">
        <v>41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5.5" x14ac:dyDescent="0.2">
      <c r="A16" s="9" t="str">
        <f>'1'!A16</f>
        <v xml:space="preserve">PROBABILIDAD Y ESTADISTICA </v>
      </c>
      <c r="B16" s="9" t="s">
        <v>41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5.5" x14ac:dyDescent="0.2">
      <c r="A17" s="9" t="str">
        <f>'1'!A17</f>
        <v>PROBABILIDAD Y ESTADISTICA</v>
      </c>
      <c r="B17" s="9" t="s">
        <v>41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2024-06-04T17:54:59Z</dcterms:modified>
  <cp:category/>
  <cp:contentStatus/>
</cp:coreProperties>
</file>