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TUTORIA 221A\"/>
    </mc:Choice>
  </mc:AlternateContent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1" i="7"/>
  <c r="C35" i="8" l="1"/>
  <c r="C26" i="8" l="1"/>
  <c r="C25" i="8"/>
  <c r="C23" i="7"/>
  <c r="C24" i="8" s="1"/>
  <c r="C23" i="8"/>
  <c r="C22" i="8"/>
  <c r="C21" i="8"/>
  <c r="G36" i="9" l="1"/>
  <c r="C36" i="9"/>
  <c r="G32" i="7"/>
  <c r="C24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F27" i="8"/>
  <c r="F26" i="8"/>
  <c r="F25" i="8"/>
  <c r="F24" i="8"/>
  <c r="F23" i="8"/>
  <c r="F22" i="8"/>
  <c r="A27" i="8"/>
  <c r="F21" i="8" l="1"/>
  <c r="A24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<sst xmlns="http://schemas.openxmlformats.org/spreadsheetml/2006/main" count="100" uniqueCount="46">
  <si>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</si>
  <si>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</si>
  <si>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</si>
  <si>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</si>
  <si>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</si>
  <si>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</si>
  <si>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</si>
  <si>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</si>
  <si>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</si>
  <si>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</si>
  <si>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</si>
  <si>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</si>
  <si>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</si>
  <si>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</si>
  <si>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</si>
  <si>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</si>
  <si>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</si>
  <si>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</si>
  <si>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</si>
  <si>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</si>
  <si>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</si>
  <si>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</si>
  <si>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</si>
  <si>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</si>
  <si>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Archivo compartido en DRIVE</t>
  </si>
  <si>
    <t>Ing Juan Merlin Chontal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</si>
  <si>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</si>
  <si>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</si>
  <si>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</si>
  <si>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</si>
  <si>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</si>
  <si>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</si>
  <si>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</si>
  <si>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</si>
  <si>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Ing. Yosafat Mortera Elias</t>
  </si>
  <si>
    <t>Jefe de División de Ingenería Mecatrónica</t>
  </si>
  <si>
    <t>Ing Yosafat Mortera Elias</t>
  </si>
  <si>
    <t>FEB JUN 2024</t>
  </si>
  <si>
    <t>06/02/2024 -07/06/2024</t>
  </si>
  <si>
    <t xml:space="preserve">15 SESIONES DE CALCULO INTEGRAL
3 reportes Individuales
</t>
  </si>
  <si>
    <t>Elaboración de un Programa básico de Tutorías de Calculo Integral</t>
  </si>
  <si>
    <t>Elaboracion de Material Didáctico de Calculo Integral</t>
  </si>
  <si>
    <t>06/02/2024 -20/06/2024</t>
  </si>
  <si>
    <t>TUTORIA Y DIRECCIÓN INDIVIDUALIZADA(CALCULO INTEGRAL 211A Y 211B)</t>
  </si>
  <si>
    <t>Elaboración del reporte final.</t>
  </si>
  <si>
    <t>Elaboración y entrega de reporte individual en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</si>
</sst>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6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19</v>
      </c>
      <c r="C1" s="34"/>
      <c r="D1" s="34"/>
      <c r="E1" s="34"/>
      <c r="F1" s="34"/>
      <c r="G1" s="34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0" t="s">
        <v>28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29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2">
      <c r="A11" s="4" t="s">
        <v>4</v>
      </c>
      <c r="B11" s="36" t="s">
        <v>43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37" t="s">
        <v>23</v>
      </c>
      <c r="B14" s="37"/>
      <c r="C14" s="37"/>
      <c r="D14" s="37"/>
      <c r="E14" s="37"/>
      <c r="F14" s="37"/>
      <c r="G14" s="3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7" t="s">
        <v>39</v>
      </c>
      <c r="B17" s="37"/>
      <c r="C17" s="37"/>
      <c r="D17" s="37"/>
      <c r="E17" s="37"/>
      <c r="F17" s="37"/>
      <c r="G17" s="3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3" t="s">
        <v>13</v>
      </c>
    </row>
    <row r="21" spans="1:7" s="6" customFormat="1" x14ac:dyDescent="0.2">
      <c r="A21" s="27" t="s">
        <v>40</v>
      </c>
      <c r="B21" s="28"/>
      <c r="C21" s="28"/>
      <c r="D21" s="28"/>
      <c r="E21" s="28"/>
      <c r="F21" s="29"/>
      <c r="G21" s="12" t="s">
        <v>42</v>
      </c>
    </row>
    <row r="22" spans="1:7" s="6" customFormat="1" x14ac:dyDescent="0.2">
      <c r="A22" s="27" t="s">
        <v>41</v>
      </c>
      <c r="B22" s="28"/>
      <c r="C22" s="28"/>
      <c r="D22" s="28"/>
      <c r="E22" s="28"/>
      <c r="F22" s="29"/>
      <c r="G22" s="19" t="s">
        <v>38</v>
      </c>
    </row>
    <row r="23" spans="1:7" s="6" customFormat="1" x14ac:dyDescent="0.2">
      <c r="A23" s="27" t="s">
        <v>45</v>
      </c>
      <c r="B23" s="28"/>
      <c r="C23" s="28"/>
      <c r="D23" s="28"/>
      <c r="E23" s="28"/>
      <c r="F23" s="29"/>
      <c r="G23" s="19" t="s">
        <v>38</v>
      </c>
    </row>
    <row r="24" spans="1:7" s="6" customFormat="1" x14ac:dyDescent="0.2">
      <c r="A24" s="27" t="s">
        <v>44</v>
      </c>
      <c r="B24" s="28"/>
      <c r="C24" s="28"/>
      <c r="D24" s="28"/>
      <c r="E24" s="28"/>
      <c r="F24" s="29"/>
      <c r="G24" s="12">
        <v>45462</v>
      </c>
    </row>
    <row r="25" spans="1:7" s="6" customFormat="1" x14ac:dyDescent="0.2">
      <c r="A25" s="27"/>
      <c r="B25" s="28"/>
      <c r="C25" s="28"/>
      <c r="D25" s="28"/>
      <c r="E25" s="28"/>
      <c r="F25" s="29"/>
      <c r="G25" s="12"/>
    </row>
    <row r="26" spans="1:7" s="6" customFormat="1" x14ac:dyDescent="0.2">
      <c r="A26" s="27"/>
      <c r="B26" s="28"/>
      <c r="C26" s="28"/>
      <c r="D26" s="28"/>
      <c r="E26" s="28"/>
      <c r="F26" s="29"/>
      <c r="G26" s="12"/>
    </row>
    <row r="27" spans="1:7" s="6" customFormat="1" x14ac:dyDescent="0.2">
      <c r="A27" s="27"/>
      <c r="B27" s="28"/>
      <c r="C27" s="28"/>
      <c r="D27" s="28"/>
      <c r="E27" s="28"/>
      <c r="F27" s="29"/>
      <c r="G27" s="12"/>
    </row>
    <row r="28" spans="1:7" s="6" customFormat="1" x14ac:dyDescent="0.2">
      <c r="A28" s="27"/>
      <c r="B28" s="28"/>
      <c r="C28" s="28"/>
      <c r="D28" s="28"/>
      <c r="E28" s="28"/>
      <c r="F28" s="29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0" t="s">
        <v>10</v>
      </c>
      <c r="B30" s="20"/>
      <c r="C30" s="20"/>
      <c r="D30" s="20"/>
      <c r="E30" s="20"/>
      <c r="F30" s="20"/>
      <c r="G30" s="20"/>
    </row>
    <row r="31" spans="1:7" s="6" customFormat="1" ht="46.5" customHeight="1" x14ac:dyDescent="0.2">
      <c r="A31" s="31"/>
      <c r="B31" s="31"/>
      <c r="C31" s="31"/>
      <c r="D31" s="31"/>
      <c r="E31" s="31"/>
      <c r="F31" s="31"/>
      <c r="G31" s="31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5" t="s">
        <v>25</v>
      </c>
      <c r="C34" s="22" t="s">
        <v>36</v>
      </c>
      <c r="D34" s="22"/>
      <c r="E34"/>
      <c r="F34" s="23" t="s">
        <v>32</v>
      </c>
      <c r="G34" s="23"/>
    </row>
    <row r="35" spans="1:7" ht="28.5" customHeight="1" x14ac:dyDescent="0.2">
      <c r="A35" s="10" t="s">
        <v>26</v>
      </c>
      <c r="C35" s="32" t="s">
        <v>31</v>
      </c>
      <c r="D35" s="32"/>
      <c r="F35" s="33" t="s">
        <v>33</v>
      </c>
      <c r="G35" s="33"/>
    </row>
    <row r="37" spans="1:7" x14ac:dyDescent="0.2">
      <c r="A37" s="30" t="s">
        <v>17</v>
      </c>
      <c r="B37" s="30"/>
      <c r="C37" s="30"/>
      <c r="D37" s="30"/>
      <c r="E37" s="30"/>
      <c r="F37" s="30"/>
      <c r="G37" s="30"/>
    </row>
  </sheetData>
  <mergeCells count="30">
    <mergeCell ref="B1:E1"/>
    <mergeCell ref="F1:G1"/>
    <mergeCell ref="A27:F27"/>
    <mergeCell ref="B8:G8"/>
    <mergeCell ref="B11:G11"/>
    <mergeCell ref="A13:G13"/>
    <mergeCell ref="A14:G14"/>
    <mergeCell ref="A3:G3"/>
    <mergeCell ref="A23:F23"/>
    <mergeCell ref="A6:C6"/>
    <mergeCell ref="A26:F26"/>
    <mergeCell ref="A24:F24"/>
    <mergeCell ref="A25:F25"/>
    <mergeCell ref="A5:G5"/>
    <mergeCell ref="D6:F6"/>
    <mergeCell ref="A17:G17"/>
    <mergeCell ref="A37:G37"/>
    <mergeCell ref="A30:G30"/>
    <mergeCell ref="A31:G31"/>
    <mergeCell ref="A19:G19"/>
    <mergeCell ref="C35:D35"/>
    <mergeCell ref="F35:G35"/>
    <mergeCell ref="A16:G16"/>
    <mergeCell ref="F9:G9"/>
    <mergeCell ref="C34:D34"/>
    <mergeCell ref="F34:G34"/>
    <mergeCell ref="A20:F20"/>
    <mergeCell ref="A21:F21"/>
    <mergeCell ref="A28:F28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">
        <v>30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ING JUAN MERLIN CHONTAL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9"/>
      <c r="F9" s="4" t="s">
        <v>11</v>
      </c>
      <c r="G9" s="21" t="str">
        <f>Registro!F9</f>
        <v>FEB JUN 2024</v>
      </c>
      <c r="H9" s="21"/>
    </row>
    <row r="11" spans="1:8" ht="31.5" customHeight="1" x14ac:dyDescent="0.2">
      <c r="A11" s="4" t="s">
        <v>4</v>
      </c>
      <c r="B11" s="36" t="str">
        <f>Registro!B11</f>
        <v>TUTORIA Y DIRECCIÓN INDIVIDUALIZADA(CALCULO INTEGRAL 211A Y 211B)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.75" customHeight="1" x14ac:dyDescent="0.2">
      <c r="A14" s="37" t="s">
        <v>23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15 SESIONES DE CALCULO INTEGRAL
3 reportes Individuales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7" t="str">
        <f>Registro!A21</f>
        <v>Elaboración de un Programa básico de Tutorías de Calculo Integral</v>
      </c>
      <c r="B21" s="37"/>
      <c r="C21" s="43" t="str">
        <f>Registro!G21</f>
        <v>06/02/2024 -20/06/2024</v>
      </c>
      <c r="D21" s="43"/>
      <c r="E21" s="43"/>
      <c r="F21" s="37" t="s">
        <v>24</v>
      </c>
      <c r="G21" s="37"/>
      <c r="H21" s="11">
        <v>0.33</v>
      </c>
    </row>
    <row r="22" spans="1:8" s="6" customFormat="1" ht="35.25" customHeight="1" x14ac:dyDescent="0.2">
      <c r="A22" s="37" t="str">
        <f>Registro!A22</f>
        <v>Elaboracion de Material Didáctico de Calculo Integral</v>
      </c>
      <c r="B22" s="37"/>
      <c r="C22" s="43" t="str">
        <f>Registro!G22</f>
        <v>06/02/2024 -07/06/2024</v>
      </c>
      <c r="D22" s="43"/>
      <c r="E22" s="43"/>
      <c r="F22" s="37" t="s">
        <v>24</v>
      </c>
      <c r="G22" s="37"/>
      <c r="H22" s="11">
        <v>0.33</v>
      </c>
    </row>
    <row r="23" spans="1:8" s="6" customFormat="1" ht="35.25" customHeight="1" x14ac:dyDescent="0.2">
      <c r="A23" s="37" t="str">
        <f>Registro!A23</f>
        <v>Elaboración y entrega de reporte individual en SGI</v>
      </c>
      <c r="B23" s="37"/>
      <c r="C23" s="43" t="str">
        <f>Registro!G23</f>
        <v>06/02/2024 -07/06/2024</v>
      </c>
      <c r="D23" s="43"/>
      <c r="E23" s="43"/>
      <c r="F23" s="37" t="s">
        <v>24</v>
      </c>
      <c r="G23" s="37"/>
      <c r="H23" s="11">
        <v>0.33</v>
      </c>
    </row>
    <row r="24" spans="1:8" s="6" customFormat="1" ht="35.25" customHeight="1" x14ac:dyDescent="0.2">
      <c r="A24" s="37" t="str">
        <f>Registro!A24</f>
        <v>Elaboración del reporte final.</v>
      </c>
      <c r="B24" s="37"/>
      <c r="C24" s="43">
        <f>Registro!G24</f>
        <v>45462</v>
      </c>
      <c r="D24" s="43"/>
      <c r="E24" s="43"/>
      <c r="F24" s="37" t="s">
        <v>24</v>
      </c>
      <c r="G24" s="37"/>
      <c r="H24" s="11">
        <v>0</v>
      </c>
    </row>
    <row r="25" spans="1:8" s="6" customFormat="1" ht="24.75" customHeight="1" x14ac:dyDescent="0.2">
      <c r="A25" s="37"/>
      <c r="B25" s="37"/>
      <c r="C25" s="43"/>
      <c r="D25" s="43"/>
      <c r="E25" s="43"/>
      <c r="F25" s="46"/>
      <c r="G25" s="46"/>
      <c r="H25" s="11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1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7" t="s">
        <v>25</v>
      </c>
      <c r="C32" s="35" t="s">
        <v>34</v>
      </c>
      <c r="D32" s="35"/>
      <c r="E32" s="35"/>
      <c r="G32" s="36" t="str">
        <f>Registro!F34</f>
        <v>MCJyS Ofelia Enriquez Ordaz</v>
      </c>
      <c r="H32" s="36"/>
    </row>
    <row r="33" spans="1:8" ht="28.5" customHeight="1" x14ac:dyDescent="0.2">
      <c r="A33" s="18" t="s">
        <v>26</v>
      </c>
      <c r="C33" s="48" t="s">
        <v>35</v>
      </c>
      <c r="D33" s="48"/>
      <c r="E33" s="48"/>
      <c r="G33" s="15" t="s">
        <v>14</v>
      </c>
      <c r="H33" s="15"/>
    </row>
    <row r="35" spans="1:8" ht="24.75" customHeight="1" x14ac:dyDescent="0.2">
      <c r="A35" s="30" t="s">
        <v>18</v>
      </c>
      <c r="B35" s="30"/>
      <c r="C35" s="30"/>
      <c r="D35" s="30"/>
      <c r="E35" s="30"/>
      <c r="F35" s="30"/>
      <c r="G35" s="30"/>
      <c r="H35" s="30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25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9"/>
      <c r="F9" s="4" t="s">
        <v>11</v>
      </c>
      <c r="G9" s="21" t="str">
        <f>Registro!F9</f>
        <v>FEB JUN 2024</v>
      </c>
      <c r="H9" s="21"/>
    </row>
    <row r="11" spans="1:8" x14ac:dyDescent="0.2">
      <c r="A11" s="4" t="s">
        <v>4</v>
      </c>
      <c r="B11" s="35" t="str">
        <f>Registro!B11</f>
        <v>TUTORIA Y DIRECCIÓN INDIVIDUALIZADA(CALCULO INTEGRAL 211A Y 211B)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15 SESIONES DE CALCULO INTEGRAL
3 reportes Individuales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7" t="str">
        <f>Registro!A21</f>
        <v>Elaboración de un Programa básico de Tutorías de Calculo Integral</v>
      </c>
      <c r="B21" s="37"/>
      <c r="C21" s="49" t="str">
        <f>'Reporte 1'!C21:E21</f>
        <v>06/02/2024 -20/06/2024</v>
      </c>
      <c r="D21" s="49"/>
      <c r="E21" s="49"/>
      <c r="F21" s="37" t="str">
        <f>'Reporte 1'!F21:G21</f>
        <v>Archivo compartido en DRIVE</v>
      </c>
      <c r="G21" s="37"/>
      <c r="H21" s="11">
        <v>1</v>
      </c>
    </row>
    <row r="22" spans="1:8" s="6" customFormat="1" ht="35.25" customHeight="1" x14ac:dyDescent="0.2">
      <c r="A22" s="37" t="e">
        <f>Registro!#REF!</f>
        <v>#REF!</v>
      </c>
      <c r="B22" s="37"/>
      <c r="C22" s="49" t="e">
        <f>'Reporte 1'!#REF!</f>
        <v>#REF!</v>
      </c>
      <c r="D22" s="49"/>
      <c r="E22" s="49"/>
      <c r="F22" s="37" t="e">
        <f>'Reporte 1'!#REF!</f>
        <v>#REF!</v>
      </c>
      <c r="G22" s="37"/>
      <c r="H22" s="11">
        <v>0.66</v>
      </c>
    </row>
    <row r="23" spans="1:8" s="6" customFormat="1" ht="35.25" customHeight="1" x14ac:dyDescent="0.2">
      <c r="A23" s="37" t="str">
        <f>Registro!A22</f>
        <v>Elaboracion de Material Didáctico de Calculo Integral</v>
      </c>
      <c r="B23" s="37"/>
      <c r="C23" s="49" t="str">
        <f>'Reporte 1'!C22:E22</f>
        <v>06/02/2024 -07/06/2024</v>
      </c>
      <c r="D23" s="49"/>
      <c r="E23" s="49"/>
      <c r="F23" s="37" t="str">
        <f>'Reporte 1'!F22:G22</f>
        <v>Archivo compartido en DRIVE</v>
      </c>
      <c r="G23" s="37"/>
      <c r="H23" s="11">
        <v>0.66</v>
      </c>
    </row>
    <row r="24" spans="1:8" s="6" customFormat="1" ht="35.25" customHeight="1" x14ac:dyDescent="0.2">
      <c r="A24" s="37" t="str">
        <f>Registro!A23</f>
        <v>Elaboración y entrega de reporte individual en SGI</v>
      </c>
      <c r="B24" s="37"/>
      <c r="C24" s="50" t="str">
        <f>'Reporte 1'!C23:E23</f>
        <v>06/02/2024 -07/06/2024</v>
      </c>
      <c r="D24" s="50"/>
      <c r="E24" s="50"/>
      <c r="F24" s="46" t="str">
        <f>'Reporte 1'!F23:G23</f>
        <v>Archivo compartido en DRIVE</v>
      </c>
      <c r="G24" s="46"/>
      <c r="H24" s="11">
        <v>0.66</v>
      </c>
    </row>
    <row r="25" spans="1:8" s="6" customFormat="1" ht="35.25" customHeight="1" x14ac:dyDescent="0.2">
      <c r="A25" s="37" t="e">
        <f>Registro!#REF!</f>
        <v>#REF!</v>
      </c>
      <c r="B25" s="37"/>
      <c r="C25" s="49" t="e">
        <f>'Reporte 1'!#REF!</f>
        <v>#REF!</v>
      </c>
      <c r="D25" s="49"/>
      <c r="E25" s="49"/>
      <c r="F25" s="51" t="e">
        <f>'Reporte 1'!#REF!</f>
        <v>#REF!</v>
      </c>
      <c r="G25" s="52"/>
      <c r="H25" s="11">
        <v>0.66</v>
      </c>
    </row>
    <row r="26" spans="1:8" s="6" customFormat="1" ht="35.25" customHeight="1" x14ac:dyDescent="0.2">
      <c r="A26" s="37" t="e">
        <f>Registro!#REF!</f>
        <v>#REF!</v>
      </c>
      <c r="B26" s="37"/>
      <c r="C26" s="49" t="e">
        <f>'Reporte 1'!#REF!</f>
        <v>#REF!</v>
      </c>
      <c r="D26" s="49"/>
      <c r="E26" s="49"/>
      <c r="F26" s="37" t="e">
        <f>'Reporte 1'!#REF!</f>
        <v>#REF!</v>
      </c>
      <c r="G26" s="37"/>
      <c r="H26" s="11">
        <v>0.66</v>
      </c>
    </row>
    <row r="27" spans="1:8" s="6" customFormat="1" ht="35.25" customHeight="1" x14ac:dyDescent="0.2">
      <c r="A27" s="37" t="str">
        <f>Registro!A24</f>
        <v>Elaboración del reporte final.</v>
      </c>
      <c r="B27" s="37"/>
      <c r="C27" s="49">
        <f>'Reporte 1'!C24:E24</f>
        <v>45462</v>
      </c>
      <c r="D27" s="49"/>
      <c r="E27" s="49"/>
      <c r="F27" s="37" t="str">
        <f>'Reporte 1'!F24:G24</f>
        <v>Archivo compartido en DRIVE</v>
      </c>
      <c r="G27" s="37"/>
      <c r="H27" s="11">
        <v>0</v>
      </c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1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1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1'!A32</f>
        <v>Ing Juan Merlin Chontal</v>
      </c>
      <c r="C35" s="36" t="str">
        <f>'Reporte 1'!C32:E32</f>
        <v>Ing. Yosafat Mortera Elias</v>
      </c>
      <c r="D35" s="36"/>
      <c r="E35" s="36"/>
      <c r="G35" s="36" t="str">
        <f>Registro!F34</f>
        <v>MCJyS Ofelia Enriquez Ordaz</v>
      </c>
      <c r="H35" s="36"/>
    </row>
    <row r="36" spans="1:8" ht="28.5" customHeight="1" x14ac:dyDescent="0.2">
      <c r="A36" s="10" t="str">
        <f>'Reporte 1'!A33</f>
        <v>Tutor</v>
      </c>
      <c r="C36" s="32" t="s">
        <v>31</v>
      </c>
      <c r="D36" s="32"/>
      <c r="E36" s="32"/>
      <c r="G36" s="15" t="s">
        <v>33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27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9"/>
      <c r="F9" s="4" t="s">
        <v>11</v>
      </c>
      <c r="G9" s="21" t="str">
        <f>Registro!F9</f>
        <v>FEB JUN 2024</v>
      </c>
      <c r="H9" s="21"/>
    </row>
    <row r="11" spans="1:8" x14ac:dyDescent="0.2">
      <c r="A11" s="4" t="s">
        <v>4</v>
      </c>
      <c r="B11" s="35" t="s">
        <v>22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0.5" customHeight="1" x14ac:dyDescent="0.2">
      <c r="A17" s="37" t="str">
        <f>Registro!A17</f>
        <v xml:space="preserve">15 SESIONES DE CALCULO INTEGRAL
3 reportes Individuales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47" t="str">
        <f>Registro!A21</f>
        <v>Elaboración de un Programa básico de Tutorías de Calculo Integral</v>
      </c>
      <c r="B21" s="47"/>
      <c r="C21" s="43" t="str">
        <f>'Reporte 1'!C21:E21</f>
        <v>06/02/2024 -20/06/2024</v>
      </c>
      <c r="D21" s="43"/>
      <c r="E21" s="43"/>
      <c r="F21" s="46" t="str">
        <f>'Reporte 1'!F21:G21</f>
        <v>Archivo compartido en DRIVE</v>
      </c>
      <c r="G21" s="46"/>
      <c r="H21" s="11">
        <v>1</v>
      </c>
    </row>
    <row r="22" spans="1:8" s="6" customFormat="1" ht="26.25" customHeight="1" x14ac:dyDescent="0.2">
      <c r="A22" s="47" t="e">
        <f>Registro!#REF!</f>
        <v>#REF!</v>
      </c>
      <c r="B22" s="47"/>
      <c r="C22" s="43" t="e">
        <f>'Reporte 1'!#REF!</f>
        <v>#REF!</v>
      </c>
      <c r="D22" s="43"/>
      <c r="E22" s="43"/>
      <c r="F22" s="47" t="e">
        <f>'Reporte 1'!#REF!</f>
        <v>#REF!</v>
      </c>
      <c r="G22" s="47"/>
      <c r="H22" s="11">
        <v>1</v>
      </c>
    </row>
    <row r="23" spans="1:8" s="6" customFormat="1" ht="25.5" customHeight="1" x14ac:dyDescent="0.2">
      <c r="A23" s="37" t="str">
        <f>Registro!A22</f>
        <v>Elaboracion de Material Didáctico de Calculo Integral</v>
      </c>
      <c r="B23" s="37"/>
      <c r="C23" s="43" t="str">
        <f>'Reporte 1'!C22:E22</f>
        <v>06/02/2024 -07/06/2024</v>
      </c>
      <c r="D23" s="43"/>
      <c r="E23" s="43"/>
      <c r="F23" s="37" t="str">
        <f>'Reporte 1'!F22:G22</f>
        <v>Archivo compartido en DRIVE</v>
      </c>
      <c r="G23" s="37"/>
      <c r="H23" s="11">
        <v>1</v>
      </c>
    </row>
    <row r="24" spans="1:8" s="6" customFormat="1" ht="24" customHeight="1" x14ac:dyDescent="0.2">
      <c r="A24" s="37" t="str">
        <f>Registro!A23</f>
        <v>Elaboración y entrega de reporte individual en SGI</v>
      </c>
      <c r="B24" s="37"/>
      <c r="C24" s="43">
        <v>44893</v>
      </c>
      <c r="D24" s="43"/>
      <c r="E24" s="43"/>
      <c r="F24" s="37" t="str">
        <f>'Reporte 1'!F23:G23</f>
        <v>Archivo compartido en DRIVE</v>
      </c>
      <c r="G24" s="37"/>
      <c r="H24" s="11">
        <v>1</v>
      </c>
    </row>
    <row r="25" spans="1:8" s="6" customFormat="1" ht="39.75" customHeight="1" x14ac:dyDescent="0.2">
      <c r="A25" s="37" t="e">
        <f>Registro!#REF!</f>
        <v>#REF!</v>
      </c>
      <c r="B25" s="37"/>
      <c r="C25" s="43" t="e">
        <f>'Reporte 1'!#REF!</f>
        <v>#REF!</v>
      </c>
      <c r="D25" s="43"/>
      <c r="E25" s="43"/>
      <c r="F25" s="37" t="e">
        <f>'Reporte 1'!#REF!</f>
        <v>#REF!</v>
      </c>
      <c r="G25" s="37"/>
      <c r="H25" s="11">
        <v>1</v>
      </c>
    </row>
    <row r="26" spans="1:8" s="6" customFormat="1" ht="24.75" customHeight="1" x14ac:dyDescent="0.2">
      <c r="A26" s="46" t="e">
        <f>Registro!#REF!</f>
        <v>#REF!</v>
      </c>
      <c r="B26" s="46"/>
      <c r="C26" s="43" t="e">
        <f>'Reporte 1'!#REF!</f>
        <v>#REF!</v>
      </c>
      <c r="D26" s="43"/>
      <c r="E26" s="43"/>
      <c r="F26" s="46" t="e">
        <f>'Reporte 1'!#REF!</f>
        <v>#REF!</v>
      </c>
      <c r="G26" s="46"/>
      <c r="H26" s="11">
        <v>1</v>
      </c>
    </row>
    <row r="27" spans="1:8" s="6" customFormat="1" ht="24.75" customHeight="1" x14ac:dyDescent="0.2">
      <c r="A27" s="46" t="str">
        <f>Registro!A24</f>
        <v>Elaboración del reporte final.</v>
      </c>
      <c r="B27" s="46"/>
      <c r="C27" s="43">
        <f>'Reporte 1'!C24:E24</f>
        <v>45462</v>
      </c>
      <c r="D27" s="43"/>
      <c r="E27" s="43"/>
      <c r="F27" s="46" t="str">
        <f>'Reporte 1'!F24:G24</f>
        <v>Archivo compartido en DRIVE</v>
      </c>
      <c r="G27" s="46"/>
      <c r="H27" s="11">
        <v>1</v>
      </c>
    </row>
    <row r="28" spans="1:8" s="6" customFormat="1" x14ac:dyDescent="0.2">
      <c r="A28" s="47">
        <f>Registro!A26</f>
        <v>0</v>
      </c>
      <c r="B28" s="47"/>
      <c r="C28" s="43"/>
      <c r="D28" s="43"/>
      <c r="E28" s="43"/>
      <c r="F28" s="46">
        <f>'Reporte 1'!F25:G25</f>
        <v>0</v>
      </c>
      <c r="G28" s="46"/>
      <c r="H28" s="11"/>
    </row>
    <row r="29" spans="1:8" s="6" customFormat="1" x14ac:dyDescent="0.2">
      <c r="A29" s="47">
        <f>Registro!A27</f>
        <v>0</v>
      </c>
      <c r="B29" s="47"/>
      <c r="C29" s="43"/>
      <c r="D29" s="43"/>
      <c r="E29" s="43"/>
      <c r="F29" s="47"/>
      <c r="G29" s="47"/>
      <c r="H29" s="11"/>
    </row>
    <row r="30" spans="1:8" s="6" customFormat="1" x14ac:dyDescent="0.2">
      <c r="A30" s="47">
        <f>Registro!A28</f>
        <v>0</v>
      </c>
      <c r="B30" s="47"/>
      <c r="C30" s="43"/>
      <c r="D30" s="43"/>
      <c r="E30" s="43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1'!A32</f>
        <v>Ing Juan Merlin Chontal</v>
      </c>
      <c r="C35" s="35" t="str">
        <f>Registro!C34</f>
        <v>Ing Yosafat Mortera Elias</v>
      </c>
      <c r="D35" s="35"/>
      <c r="E35" s="35"/>
      <c r="G35" s="36" t="str">
        <f>Registro!F34</f>
        <v>MCJyS Ofelia Enriquez Ordaz</v>
      </c>
      <c r="H35" s="36"/>
    </row>
    <row r="36" spans="1:8" ht="28.5" customHeight="1" x14ac:dyDescent="0.2">
      <c r="A36" s="18" t="str">
        <f>'Reporte 1'!A33</f>
        <v>Tutor</v>
      </c>
      <c r="C36" s="48" t="str">
        <f>Registro!C35</f>
        <v>Jefe de División de Ingeniería Mecatrónica</v>
      </c>
      <c r="D36" s="48"/>
      <c r="E36" s="48"/>
      <c r="G36" s="15" t="str">
        <f>Registro!F35</f>
        <v>Subdirectora Académico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2024-03-29T16:44:05Z</dcterms:modified>
</cp:coreProperties>
</file>