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Admin\Desktop\PROYTOS  ESPLC Y REPORTES  EXCEL JMCH\REPORTE PROYEC ESPECIA FEB 2024\TUTORIA 221A\"/>
    </mc:Choice>
  </mc:AlternateContent>
  <bookViews>
    <workbookView xWindow="-120" yWindow="-120" windowWidth="15600" windowHeight="11160"/>
  </bookViews>
  <sheets>
    <sheet name="Registro" sheetId="1" r:id="rId1"/>
    <sheet name="Reporte 1" sheetId="7" r:id="rId2"/>
    <sheet name="Reporte 2" sheetId="8" state="hidden" r:id="rId3"/>
    <sheet name="Reporte 3" sheetId="9" state="hidden" r:id="rId4"/>
  </sheets>
  <definedNames>
    <definedName name="_xlnm.Print_Area" localSheetId="0">Registro!$A$1:$G$39</definedName>
    <definedName name="_xlnm.Print_Area" localSheetId="1">'Reporte 1'!$A$1:$H$35</definedName>
    <definedName name="_xlnm.Print_Area" localSheetId="2">'Reporte 2'!$A$1:$H$38</definedName>
    <definedName name="_xlnm.Print_Area" localSheetId="3">'Reporte 3'!$A$1:$H$38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2" i="7" l="1"/>
  <c r="C21" i="7"/>
  <c r="C35" i="8" l="1"/>
  <c r="C26" i="8" l="1"/>
  <c r="C25" i="8"/>
  <c r="C23" i="7"/>
  <c r="C24" i="8" s="1"/>
  <c r="C23" i="8"/>
  <c r="C22" i="8"/>
  <c r="C21" i="8"/>
  <c r="G36" i="9" l="1"/>
  <c r="C36" i="9"/>
  <c r="G32" i="7"/>
  <c r="C24" i="7" l="1"/>
  <c r="C27" i="8" s="1"/>
  <c r="A35" i="9" l="1"/>
  <c r="A36" i="9"/>
  <c r="A35" i="8"/>
  <c r="A36" i="8"/>
  <c r="C27" i="9"/>
  <c r="C26" i="9"/>
  <c r="C25" i="9"/>
  <c r="C23" i="9"/>
  <c r="C22" i="9"/>
  <c r="C21" i="9"/>
  <c r="F28" i="9"/>
  <c r="F27" i="9"/>
  <c r="F26" i="9"/>
  <c r="F25" i="9"/>
  <c r="F24" i="9"/>
  <c r="F23" i="9"/>
  <c r="F22" i="9"/>
  <c r="F21" i="9"/>
  <c r="A27" i="9"/>
  <c r="A26" i="9"/>
  <c r="A25" i="9"/>
  <c r="A24" i="9"/>
  <c r="A23" i="9"/>
  <c r="A22" i="9"/>
  <c r="A22" i="8"/>
  <c r="A23" i="8"/>
  <c r="A24" i="8"/>
  <c r="A26" i="8"/>
  <c r="A25" i="8"/>
  <c r="A22" i="7"/>
  <c r="A23" i="7"/>
  <c r="F27" i="8"/>
  <c r="F26" i="8"/>
  <c r="F25" i="8"/>
  <c r="F24" i="8"/>
  <c r="F23" i="8"/>
  <c r="F22" i="8"/>
  <c r="A27" i="8"/>
  <c r="F21" i="8" l="1"/>
  <c r="A24" i="7"/>
  <c r="A14" i="9" l="1"/>
  <c r="G35" i="9"/>
  <c r="C35" i="9"/>
  <c r="A30" i="9"/>
  <c r="A29" i="9"/>
  <c r="A28" i="9"/>
  <c r="A21" i="9"/>
  <c r="A17" i="9"/>
  <c r="G9" i="9"/>
  <c r="D6" i="9"/>
  <c r="G35" i="8"/>
  <c r="A21" i="8"/>
  <c r="A17" i="8"/>
  <c r="A14" i="8"/>
  <c r="B11" i="8"/>
  <c r="G9" i="8"/>
  <c r="D6" i="8"/>
  <c r="A21" i="7"/>
  <c r="A17" i="7"/>
  <c r="B11" i="7"/>
  <c r="G9" i="7"/>
  <c r="B8" i="7"/>
</calcChain>
</file>

<file path=xl/comments1.xml><?xml version="1.0" encoding="utf-8"?>
<comments xmlns="http://schemas.openxmlformats.org/spreadsheetml/2006/main">
  <authors>
    <author>tc={0CD61B1D-0CE5-490C-9CAD-6FB6C6170FFA}</author>
  </authors>
  <commentList>
    <comment ref="G21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2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  <comment ref="G23" authorId="0" shapeId="0">
      <text>
        <r>
          <rPr>
            <sz val="11"/>
            <color theme="1"/>
            <rFont val="Calibri"/>
            <family val="2"/>
            <scheme val="minor"/>
          </rPr>
          <t>[Comentario encadenado]
Su versión de Excel le permite leer este comentario encadenado; sin embargo, las ediciones que se apliquen se quitarán si el archivo se abre en una versión más reciente de Excel. Más información: https://go.microsoft.com/fwlink/?linkid=870924
Comentario:
    De acuerdo a su 1ra sesión de tutorias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<sst xmlns="http://schemas.openxmlformats.org/spreadsheetml/2006/main" count="100" uniqueCount="46">
  <si>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</si>
  <si>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</si>
  <si>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</si>
  <si>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</si>
  <si>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</si>
  <si>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</si>
  <si>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</si>
  <si>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</si>
  <si>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</si>
  <si>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</si>
  <si>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</si>
  <si>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</si>
  <si>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</si>
  <si>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</si>
  <si>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</si>
  <si>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</si>
  <si>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</si>
  <si>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</si>
  <si>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</si>
  <si>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</si>
  <si>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</si>
  <si>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</si>
  <si>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</si>
  <si>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</si>
  <si>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Archivo compartido en DRIVE</t>
  </si>
  <si>
    <t>Ing Juan Merlin Chontal</t>
  </si>
  <si>
    <t>Tutor</t>
  </si>
  <si>
    <t>JUAN MERLIN CHONTAL</t>
  </si>
  <si>
    <t>MECATRÓNICA</t>
  </si>
  <si>
    <t>ING JUAN MERLIN CHONTAL</t>
  </si>
  <si>
    <t>MECATRONICA</t>
  </si>
  <si>
    <t>Jefe de División de Ingeniería Mecatrónica</t>
  </si>
  <si>
    <t>MCJyS Ofelia Enriquez Ordaz</t>
  </si>
  <si>
    <t>Subdirectora Académico</t>
  </si>
  <si>
    <t>Ing. Yosafat Mortera Elias</t>
  </si>
  <si>
    <t>Jefe de División de Ingenería Mecatrónica</t>
  </si>
  <si>
    <t>Ing Yosafat Mortera Elias</t>
  </si>
  <si>
    <t>FEB JUN 2024</t>
  </si>
  <si>
    <t>06/02/2024 -07/06/2024</t>
  </si>
  <si>
    <t xml:space="preserve">15 SESIONES DE CALCULO INTEGRAL
3 reportes Individuales
</t>
  </si>
  <si>
    <t>Elaboración de un Programa básico de Tutorías de Calculo Integral</t>
  </si>
  <si>
    <t>Elaboracion de Material Didáctico de Calculo Integral</t>
  </si>
  <si>
    <t>06/02/2024 -20/06/2024</t>
  </si>
  <si>
    <t>TUTORIA Y DIRECCIÓN INDIVIDUALIZADA(CALCULO INTEGRAL 211A Y 211B)</t>
  </si>
  <si>
    <t>Elaboración del reporte final.</t>
  </si>
  <si>
    <t>Elaboración y entrega de reporte individual en SGI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</si>
</sst>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14" fontId="2" fillId="0" borderId="2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14" fontId="7" fillId="0" borderId="2" xfId="0" applyNumberFormat="1" applyFont="1" applyBorder="1" applyAlignment="1">
      <alignment horizontal="center" vertical="center"/>
    </xf>
    <xf numFmtId="14" fontId="7" fillId="0" borderId="2" xfId="0" applyNumberFormat="1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695220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G37"/>
  <sheetViews>
    <sheetView tabSelected="1" topLeftCell="A16" zoomScale="110" zoomScaleNormal="110" zoomScaleSheetLayoutView="100" workbookViewId="0">
      <selection activeCell="A24" sqref="A24:F24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A1" s="7"/>
      <c r="B1" s="34" t="s">
        <v>19</v>
      </c>
      <c r="C1" s="34"/>
      <c r="D1" s="34"/>
      <c r="E1" s="34"/>
      <c r="F1" s="34"/>
      <c r="G1" s="34"/>
    </row>
    <row r="3" spans="1:7" x14ac:dyDescent="0.2">
      <c r="A3" s="38" t="s">
        <v>21</v>
      </c>
      <c r="B3" s="38"/>
      <c r="C3" s="38"/>
      <c r="D3" s="38"/>
      <c r="E3" s="38"/>
      <c r="F3" s="38"/>
      <c r="G3" s="38"/>
    </row>
    <row r="4" spans="1:7" x14ac:dyDescent="0.2">
      <c r="A4" s="2"/>
      <c r="B4" s="2"/>
      <c r="C4" s="2"/>
      <c r="D4" s="2"/>
      <c r="E4" s="2"/>
    </row>
    <row r="5" spans="1:7" x14ac:dyDescent="0.2">
      <c r="A5" s="38" t="s">
        <v>0</v>
      </c>
      <c r="B5" s="38"/>
      <c r="C5" s="38"/>
      <c r="D5" s="38"/>
      <c r="E5" s="38"/>
      <c r="F5" s="38"/>
      <c r="G5" s="38"/>
    </row>
    <row r="6" spans="1:7" x14ac:dyDescent="0.2">
      <c r="A6" s="39" t="s">
        <v>1</v>
      </c>
      <c r="B6" s="39"/>
      <c r="C6" s="39"/>
      <c r="D6" s="40" t="s">
        <v>28</v>
      </c>
      <c r="E6" s="40"/>
      <c r="F6" s="40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35" t="s">
        <v>29</v>
      </c>
      <c r="C8" s="35"/>
      <c r="D8" s="35"/>
      <c r="E8" s="35"/>
      <c r="F8" s="35"/>
      <c r="G8" s="35"/>
    </row>
    <row r="9" spans="1:7" ht="15" x14ac:dyDescent="0.25">
      <c r="A9"/>
      <c r="B9"/>
      <c r="C9"/>
      <c r="E9" s="4" t="s">
        <v>11</v>
      </c>
      <c r="F9" s="21" t="s">
        <v>37</v>
      </c>
      <c r="G9" s="21"/>
    </row>
    <row r="11" spans="1:7" ht="31.5" customHeight="1" x14ac:dyDescent="0.2">
      <c r="A11" s="4" t="s">
        <v>4</v>
      </c>
      <c r="B11" s="36" t="s">
        <v>43</v>
      </c>
      <c r="C11" s="36"/>
      <c r="D11" s="36"/>
      <c r="E11" s="36"/>
      <c r="F11" s="36"/>
      <c r="G11" s="36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0" t="s">
        <v>5</v>
      </c>
      <c r="B13" s="20"/>
      <c r="C13" s="20"/>
      <c r="D13" s="20"/>
      <c r="E13" s="20"/>
      <c r="F13" s="20"/>
      <c r="G13" s="20"/>
    </row>
    <row r="14" spans="1:7" s="6" customFormat="1" ht="73.5" customHeight="1" x14ac:dyDescent="0.2">
      <c r="A14" s="37" t="s">
        <v>23</v>
      </c>
      <c r="B14" s="37"/>
      <c r="C14" s="37"/>
      <c r="D14" s="37"/>
      <c r="E14" s="37"/>
      <c r="F14" s="37"/>
      <c r="G14" s="37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20" t="s">
        <v>9</v>
      </c>
      <c r="B16" s="20"/>
      <c r="C16" s="20"/>
      <c r="D16" s="20"/>
      <c r="E16" s="20"/>
      <c r="F16" s="20"/>
      <c r="G16" s="20"/>
    </row>
    <row r="17" spans="1:7" s="6" customFormat="1" ht="68.25" customHeight="1" x14ac:dyDescent="0.2">
      <c r="A17" s="37" t="s">
        <v>39</v>
      </c>
      <c r="B17" s="37"/>
      <c r="C17" s="37"/>
      <c r="D17" s="37"/>
      <c r="E17" s="37"/>
      <c r="F17" s="37"/>
      <c r="G17" s="37"/>
    </row>
    <row r="18" spans="1:7" s="6" customFormat="1" x14ac:dyDescent="0.2">
      <c r="A18" s="8"/>
      <c r="B18" s="8"/>
      <c r="C18" s="8"/>
      <c r="D18" s="8"/>
      <c r="E18" s="8"/>
      <c r="F18" s="8"/>
      <c r="G18" s="8"/>
    </row>
    <row r="19" spans="1:7" s="6" customFormat="1" x14ac:dyDescent="0.2">
      <c r="A19" s="20" t="s">
        <v>16</v>
      </c>
      <c r="B19" s="20"/>
      <c r="C19" s="20"/>
      <c r="D19" s="20"/>
      <c r="E19" s="20"/>
      <c r="F19" s="20"/>
      <c r="G19" s="20"/>
    </row>
    <row r="20" spans="1:7" s="6" customFormat="1" x14ac:dyDescent="0.2">
      <c r="A20" s="24" t="s">
        <v>6</v>
      </c>
      <c r="B20" s="25"/>
      <c r="C20" s="25"/>
      <c r="D20" s="25"/>
      <c r="E20" s="25"/>
      <c r="F20" s="26"/>
      <c r="G20" s="13" t="s">
        <v>13</v>
      </c>
    </row>
    <row r="21" spans="1:7" s="6" customFormat="1" x14ac:dyDescent="0.2">
      <c r="A21" s="27" t="s">
        <v>40</v>
      </c>
      <c r="B21" s="28"/>
      <c r="C21" s="28"/>
      <c r="D21" s="28"/>
      <c r="E21" s="28"/>
      <c r="F21" s="29"/>
      <c r="G21" s="12" t="s">
        <v>42</v>
      </c>
    </row>
    <row r="22" spans="1:7" s="6" customFormat="1" x14ac:dyDescent="0.2">
      <c r="A22" s="27" t="s">
        <v>41</v>
      </c>
      <c r="B22" s="28"/>
      <c r="C22" s="28"/>
      <c r="D22" s="28"/>
      <c r="E22" s="28"/>
      <c r="F22" s="29"/>
      <c r="G22" s="19" t="s">
        <v>38</v>
      </c>
    </row>
    <row r="23" spans="1:7" s="6" customFormat="1" x14ac:dyDescent="0.2">
      <c r="A23" s="27" t="s">
        <v>45</v>
      </c>
      <c r="B23" s="28"/>
      <c r="C23" s="28"/>
      <c r="D23" s="28"/>
      <c r="E23" s="28"/>
      <c r="F23" s="29"/>
      <c r="G23" s="19" t="s">
        <v>38</v>
      </c>
    </row>
    <row r="24" spans="1:7" s="6" customFormat="1" x14ac:dyDescent="0.2">
      <c r="A24" s="27" t="s">
        <v>44</v>
      </c>
      <c r="B24" s="28"/>
      <c r="C24" s="28"/>
      <c r="D24" s="28"/>
      <c r="E24" s="28"/>
      <c r="F24" s="29"/>
      <c r="G24" s="12">
        <v>45462</v>
      </c>
    </row>
    <row r="25" spans="1:7" s="6" customFormat="1" x14ac:dyDescent="0.2">
      <c r="A25" s="27"/>
      <c r="B25" s="28"/>
      <c r="C25" s="28"/>
      <c r="D25" s="28"/>
      <c r="E25" s="28"/>
      <c r="F25" s="29"/>
      <c r="G25" s="12"/>
    </row>
    <row r="26" spans="1:7" s="6" customFormat="1" x14ac:dyDescent="0.2">
      <c r="A26" s="27"/>
      <c r="B26" s="28"/>
      <c r="C26" s="28"/>
      <c r="D26" s="28"/>
      <c r="E26" s="28"/>
      <c r="F26" s="29"/>
      <c r="G26" s="12"/>
    </row>
    <row r="27" spans="1:7" s="6" customFormat="1" x14ac:dyDescent="0.2">
      <c r="A27" s="27"/>
      <c r="B27" s="28"/>
      <c r="C27" s="28"/>
      <c r="D27" s="28"/>
      <c r="E27" s="28"/>
      <c r="F27" s="29"/>
      <c r="G27" s="12"/>
    </row>
    <row r="28" spans="1:7" s="6" customFormat="1" x14ac:dyDescent="0.2">
      <c r="A28" s="27"/>
      <c r="B28" s="28"/>
      <c r="C28" s="28"/>
      <c r="D28" s="28"/>
      <c r="E28" s="28"/>
      <c r="F28" s="29"/>
      <c r="G28" s="12"/>
    </row>
    <row r="29" spans="1:7" s="6" customFormat="1" x14ac:dyDescent="0.2">
      <c r="A29" s="9"/>
      <c r="B29" s="9"/>
      <c r="C29" s="9"/>
      <c r="D29" s="9"/>
      <c r="E29" s="9"/>
      <c r="F29" s="9"/>
      <c r="G29" s="1"/>
    </row>
    <row r="30" spans="1:7" s="6" customFormat="1" x14ac:dyDescent="0.2">
      <c r="A30" s="20" t="s">
        <v>10</v>
      </c>
      <c r="B30" s="20"/>
      <c r="C30" s="20"/>
      <c r="D30" s="20"/>
      <c r="E30" s="20"/>
      <c r="F30" s="20"/>
      <c r="G30" s="20"/>
    </row>
    <row r="31" spans="1:7" s="6" customFormat="1" ht="46.5" customHeight="1" x14ac:dyDescent="0.2">
      <c r="A31" s="31"/>
      <c r="B31" s="31"/>
      <c r="C31" s="31"/>
      <c r="D31" s="31"/>
      <c r="E31" s="31"/>
      <c r="F31" s="31"/>
      <c r="G31" s="31"/>
    </row>
    <row r="32" spans="1:7" s="6" customFormat="1" ht="16.5" customHeight="1" x14ac:dyDescent="0.2">
      <c r="A32" s="1"/>
      <c r="B32" s="1"/>
      <c r="C32" s="1"/>
      <c r="D32" s="1"/>
      <c r="E32" s="1"/>
      <c r="F32" s="1"/>
      <c r="G32" s="1"/>
    </row>
    <row r="34" spans="1:7" ht="42.75" customHeight="1" x14ac:dyDescent="0.25">
      <c r="A34" s="5" t="s">
        <v>25</v>
      </c>
      <c r="C34" s="22" t="s">
        <v>36</v>
      </c>
      <c r="D34" s="22"/>
      <c r="E34"/>
      <c r="F34" s="23" t="s">
        <v>32</v>
      </c>
      <c r="G34" s="23"/>
    </row>
    <row r="35" spans="1:7" ht="28.5" customHeight="1" x14ac:dyDescent="0.2">
      <c r="A35" s="10" t="s">
        <v>26</v>
      </c>
      <c r="C35" s="32" t="s">
        <v>31</v>
      </c>
      <c r="D35" s="32"/>
      <c r="F35" s="33" t="s">
        <v>33</v>
      </c>
      <c r="G35" s="33"/>
    </row>
    <row r="37" spans="1:7" x14ac:dyDescent="0.2">
      <c r="A37" s="30" t="s">
        <v>17</v>
      </c>
      <c r="B37" s="30"/>
      <c r="C37" s="30"/>
      <c r="D37" s="30"/>
      <c r="E37" s="30"/>
      <c r="F37" s="30"/>
      <c r="G37" s="30"/>
    </row>
  </sheetData>
  <mergeCells count="30">
    <mergeCell ref="B1:E1"/>
    <mergeCell ref="F1:G1"/>
    <mergeCell ref="A27:F27"/>
    <mergeCell ref="B8:G8"/>
    <mergeCell ref="B11:G11"/>
    <mergeCell ref="A13:G13"/>
    <mergeCell ref="A14:G14"/>
    <mergeCell ref="A3:G3"/>
    <mergeCell ref="A23:F23"/>
    <mergeCell ref="A6:C6"/>
    <mergeCell ref="A26:F26"/>
    <mergeCell ref="A24:F24"/>
    <mergeCell ref="A25:F25"/>
    <mergeCell ref="A5:G5"/>
    <mergeCell ref="D6:F6"/>
    <mergeCell ref="A17:G17"/>
    <mergeCell ref="A37:G37"/>
    <mergeCell ref="A30:G30"/>
    <mergeCell ref="A31:G31"/>
    <mergeCell ref="A19:G19"/>
    <mergeCell ref="C35:D35"/>
    <mergeCell ref="F35:G35"/>
    <mergeCell ref="A16:G16"/>
    <mergeCell ref="F9:G9"/>
    <mergeCell ref="C34:D34"/>
    <mergeCell ref="F34:G34"/>
    <mergeCell ref="A20:F20"/>
    <mergeCell ref="A21:F21"/>
    <mergeCell ref="A28:F28"/>
    <mergeCell ref="A22:F22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5"/>
  <sheetViews>
    <sheetView topLeftCell="A18" zoomScaleNormal="100" zoomScaleSheetLayoutView="100" workbookViewId="0">
      <selection activeCell="F21" sqref="F21:G22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">
        <v>30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tr">
        <f>Registro!B8</f>
        <v>ING JUAN MERLIN CHONTAL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1</v>
      </c>
      <c r="C9" s="35"/>
      <c r="D9" s="9"/>
      <c r="F9" s="4" t="s">
        <v>11</v>
      </c>
      <c r="G9" s="21" t="str">
        <f>Registro!F9</f>
        <v>FEB JUN 2024</v>
      </c>
      <c r="H9" s="21"/>
    </row>
    <row r="11" spans="1:8" ht="31.5" customHeight="1" x14ac:dyDescent="0.2">
      <c r="A11" s="4" t="s">
        <v>4</v>
      </c>
      <c r="B11" s="36" t="str">
        <f>Registro!B11</f>
        <v>TUTORIA Y DIRECCIÓN INDIVIDUALIZADA(CALCULO INTEGRAL 211A Y 211B)</v>
      </c>
      <c r="C11" s="36"/>
      <c r="D11" s="36"/>
      <c r="E11" s="36"/>
      <c r="F11" s="36"/>
      <c r="G11" s="36"/>
      <c r="H11" s="36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51.75" customHeight="1" x14ac:dyDescent="0.2">
      <c r="A14" s="37" t="s">
        <v>23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72" customHeight="1" x14ac:dyDescent="0.2">
      <c r="A17" s="37" t="str">
        <f>Registro!A17</f>
        <v xml:space="preserve">15 SESIONES DE CALCULO INTEGRAL
3 reportes Individuales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37" t="str">
        <f>Registro!A21</f>
        <v>Elaboración de un Programa básico de Tutorías de Calculo Integral</v>
      </c>
      <c r="B21" s="37"/>
      <c r="C21" s="43" t="str">
        <f>Registro!G21</f>
        <v>06/02/2024 -20/06/2024</v>
      </c>
      <c r="D21" s="43"/>
      <c r="E21" s="43"/>
      <c r="F21" s="37" t="s">
        <v>24</v>
      </c>
      <c r="G21" s="37"/>
      <c r="H21" s="11">
        <v>0.33</v>
      </c>
    </row>
    <row r="22" spans="1:8" s="6" customFormat="1" ht="35.25" customHeight="1" x14ac:dyDescent="0.2">
      <c r="A22" s="37" t="str">
        <f>Registro!A22</f>
        <v>Elaboracion de Material Didáctico de Calculo Integral</v>
      </c>
      <c r="B22" s="37"/>
      <c r="C22" s="43" t="str">
        <f>Registro!G22</f>
        <v>06/02/2024 -07/06/2024</v>
      </c>
      <c r="D22" s="43"/>
      <c r="E22" s="43"/>
      <c r="F22" s="37" t="s">
        <v>24</v>
      </c>
      <c r="G22" s="37"/>
      <c r="H22" s="11">
        <v>0.33</v>
      </c>
    </row>
    <row r="23" spans="1:8" s="6" customFormat="1" ht="35.25" customHeight="1" x14ac:dyDescent="0.2">
      <c r="A23" s="37" t="str">
        <f>Registro!A23</f>
        <v>Elaboración y entrega de reporte individual en SGI</v>
      </c>
      <c r="B23" s="37"/>
      <c r="C23" s="43" t="str">
        <f>Registro!G23</f>
        <v>06/02/2024 -07/06/2024</v>
      </c>
      <c r="D23" s="43"/>
      <c r="E23" s="43"/>
      <c r="F23" s="37" t="s">
        <v>24</v>
      </c>
      <c r="G23" s="37"/>
      <c r="H23" s="11">
        <v>0.33</v>
      </c>
    </row>
    <row r="24" spans="1:8" s="6" customFormat="1" ht="35.25" customHeight="1" x14ac:dyDescent="0.2">
      <c r="A24" s="37" t="str">
        <f>Registro!A24</f>
        <v>Elaboración del reporte final.</v>
      </c>
      <c r="B24" s="37"/>
      <c r="C24" s="43">
        <f>Registro!G24</f>
        <v>45462</v>
      </c>
      <c r="D24" s="43"/>
      <c r="E24" s="43"/>
      <c r="F24" s="37" t="s">
        <v>24</v>
      </c>
      <c r="G24" s="37"/>
      <c r="H24" s="11">
        <v>0</v>
      </c>
    </row>
    <row r="25" spans="1:8" s="6" customFormat="1" ht="24.75" customHeight="1" x14ac:dyDescent="0.2">
      <c r="A25" s="37"/>
      <c r="B25" s="37"/>
      <c r="C25" s="43"/>
      <c r="D25" s="43"/>
      <c r="E25" s="43"/>
      <c r="F25" s="46"/>
      <c r="G25" s="46"/>
      <c r="H25" s="11"/>
    </row>
    <row r="26" spans="1:8" s="6" customFormat="1" x14ac:dyDescent="0.2">
      <c r="A26" s="47"/>
      <c r="B26" s="47"/>
      <c r="C26" s="43"/>
      <c r="D26" s="43"/>
      <c r="E26" s="43"/>
      <c r="F26" s="47"/>
      <c r="G26" s="47"/>
      <c r="H26" s="11"/>
    </row>
    <row r="27" spans="1:8" s="6" customFormat="1" x14ac:dyDescent="0.2">
      <c r="A27" s="47"/>
      <c r="B27" s="47"/>
      <c r="C27" s="43"/>
      <c r="D27" s="43"/>
      <c r="E27" s="43"/>
      <c r="F27" s="47"/>
      <c r="G27" s="47"/>
      <c r="H27" s="11"/>
    </row>
    <row r="28" spans="1:8" s="6" customFormat="1" x14ac:dyDescent="0.2">
      <c r="A28" s="9"/>
      <c r="B28" s="9"/>
      <c r="C28" s="9"/>
      <c r="D28" s="9"/>
      <c r="E28" s="9"/>
      <c r="F28" s="9"/>
      <c r="G28" s="9"/>
      <c r="H28" s="1"/>
    </row>
    <row r="29" spans="1:8" s="6" customFormat="1" x14ac:dyDescent="0.2">
      <c r="A29" s="20" t="s">
        <v>10</v>
      </c>
      <c r="B29" s="20"/>
      <c r="C29" s="20"/>
      <c r="D29" s="20"/>
      <c r="E29" s="20"/>
      <c r="F29" s="20"/>
      <c r="G29" s="20"/>
      <c r="H29" s="20"/>
    </row>
    <row r="30" spans="1:8" s="6" customFormat="1" ht="41.25" customHeight="1" x14ac:dyDescent="0.2">
      <c r="A30" s="31"/>
      <c r="B30" s="31"/>
      <c r="C30" s="31"/>
      <c r="D30" s="31"/>
      <c r="E30" s="31"/>
      <c r="F30" s="31"/>
      <c r="G30" s="31"/>
      <c r="H30" s="31"/>
    </row>
    <row r="31" spans="1:8" s="6" customFormat="1" ht="16.5" customHeight="1" x14ac:dyDescent="0.2">
      <c r="A31" s="1"/>
      <c r="B31" s="1"/>
      <c r="C31" s="1"/>
      <c r="D31" s="1"/>
      <c r="E31" s="1"/>
      <c r="F31" s="1"/>
      <c r="G31" s="1"/>
      <c r="H31" s="1"/>
    </row>
    <row r="32" spans="1:8" ht="42.75" customHeight="1" x14ac:dyDescent="0.2">
      <c r="A32" s="17" t="s">
        <v>25</v>
      </c>
      <c r="C32" s="35" t="s">
        <v>34</v>
      </c>
      <c r="D32" s="35"/>
      <c r="E32" s="35"/>
      <c r="G32" s="36" t="str">
        <f>Registro!F34</f>
        <v>MCJyS Ofelia Enriquez Ordaz</v>
      </c>
      <c r="H32" s="36"/>
    </row>
    <row r="33" spans="1:8" ht="28.5" customHeight="1" x14ac:dyDescent="0.2">
      <c r="A33" s="18" t="s">
        <v>26</v>
      </c>
      <c r="C33" s="48" t="s">
        <v>35</v>
      </c>
      <c r="D33" s="48"/>
      <c r="E33" s="48"/>
      <c r="G33" s="15" t="s">
        <v>14</v>
      </c>
      <c r="H33" s="15"/>
    </row>
    <row r="35" spans="1:8" ht="24.75" customHeight="1" x14ac:dyDescent="0.2">
      <c r="A35" s="30" t="s">
        <v>18</v>
      </c>
      <c r="B35" s="30"/>
      <c r="C35" s="30"/>
      <c r="D35" s="30"/>
      <c r="E35" s="30"/>
      <c r="F35" s="30"/>
      <c r="G35" s="30"/>
      <c r="H35" s="30"/>
    </row>
  </sheetData>
  <mergeCells count="44">
    <mergeCell ref="A26:B26"/>
    <mergeCell ref="C26:E26"/>
    <mergeCell ref="F26:G26"/>
    <mergeCell ref="C33:E33"/>
    <mergeCell ref="A35:H35"/>
    <mergeCell ref="G32:H32"/>
    <mergeCell ref="A27:B27"/>
    <mergeCell ref="C27:E27"/>
    <mergeCell ref="F27:G27"/>
    <mergeCell ref="A29:H29"/>
    <mergeCell ref="A30:H30"/>
    <mergeCell ref="C32:E32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7" zoomScale="106" zoomScaleNormal="106" zoomScaleSheetLayoutView="100" workbookViewId="0">
      <selection activeCell="C36" sqref="C36:E36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4" width="6.5703125" style="1" customWidth="1"/>
    <col min="5" max="5" width="7.8554687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25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2</v>
      </c>
      <c r="C9" s="35"/>
      <c r="D9" s="9"/>
      <c r="F9" s="4" t="s">
        <v>11</v>
      </c>
      <c r="G9" s="21" t="str">
        <f>Registro!F9</f>
        <v>FEB JUN 2024</v>
      </c>
      <c r="H9" s="21"/>
    </row>
    <row r="11" spans="1:8" x14ac:dyDescent="0.2">
      <c r="A11" s="4" t="s">
        <v>4</v>
      </c>
      <c r="B11" s="35" t="str">
        <f>Registro!B11</f>
        <v>TUTORIA Y DIRECCIÓN INDIVIDUALIZADA(CALCULO INTEGRAL 211A Y 211B)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45.75" customHeight="1" x14ac:dyDescent="0.2">
      <c r="A14" s="3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3.5" customHeight="1" x14ac:dyDescent="0.2">
      <c r="A17" s="37" t="str">
        <f>Registro!A17</f>
        <v xml:space="preserve">15 SESIONES DE CALCULO INTEGRAL
3 reportes Individuales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35.25" customHeight="1" x14ac:dyDescent="0.2">
      <c r="A21" s="37" t="str">
        <f>Registro!A21</f>
        <v>Elaboración de un Programa básico de Tutorías de Calculo Integral</v>
      </c>
      <c r="B21" s="37"/>
      <c r="C21" s="49" t="str">
        <f>'Reporte 1'!C21:E21</f>
        <v>06/02/2024 -20/06/2024</v>
      </c>
      <c r="D21" s="49"/>
      <c r="E21" s="49"/>
      <c r="F21" s="37" t="str">
        <f>'Reporte 1'!F21:G21</f>
        <v>Archivo compartido en DRIVE</v>
      </c>
      <c r="G21" s="37"/>
      <c r="H21" s="11">
        <v>1</v>
      </c>
    </row>
    <row r="22" spans="1:8" s="6" customFormat="1" ht="35.25" customHeight="1" x14ac:dyDescent="0.2">
      <c r="A22" s="37" t="e">
        <f>Registro!#REF!</f>
        <v>#REF!</v>
      </c>
      <c r="B22" s="37"/>
      <c r="C22" s="49" t="e">
        <f>'Reporte 1'!#REF!</f>
        <v>#REF!</v>
      </c>
      <c r="D22" s="49"/>
      <c r="E22" s="49"/>
      <c r="F22" s="37" t="e">
        <f>'Reporte 1'!#REF!</f>
        <v>#REF!</v>
      </c>
      <c r="G22" s="37"/>
      <c r="H22" s="11">
        <v>0.66</v>
      </c>
    </row>
    <row r="23" spans="1:8" s="6" customFormat="1" ht="35.25" customHeight="1" x14ac:dyDescent="0.2">
      <c r="A23" s="37" t="str">
        <f>Registro!A22</f>
        <v>Elaboracion de Material Didáctico de Calculo Integral</v>
      </c>
      <c r="B23" s="37"/>
      <c r="C23" s="49" t="str">
        <f>'Reporte 1'!C22:E22</f>
        <v>06/02/2024 -07/06/2024</v>
      </c>
      <c r="D23" s="49"/>
      <c r="E23" s="49"/>
      <c r="F23" s="37" t="str">
        <f>'Reporte 1'!F22:G22</f>
        <v>Archivo compartido en DRIVE</v>
      </c>
      <c r="G23" s="37"/>
      <c r="H23" s="11">
        <v>0.66</v>
      </c>
    </row>
    <row r="24" spans="1:8" s="6" customFormat="1" ht="35.25" customHeight="1" x14ac:dyDescent="0.2">
      <c r="A24" s="37" t="str">
        <f>Registro!A23</f>
        <v>Elaboración y entrega de reporte individual en SGI</v>
      </c>
      <c r="B24" s="37"/>
      <c r="C24" s="50" t="str">
        <f>'Reporte 1'!C23:E23</f>
        <v>06/02/2024 -07/06/2024</v>
      </c>
      <c r="D24" s="50"/>
      <c r="E24" s="50"/>
      <c r="F24" s="46" t="str">
        <f>'Reporte 1'!F23:G23</f>
        <v>Archivo compartido en DRIVE</v>
      </c>
      <c r="G24" s="46"/>
      <c r="H24" s="11">
        <v>0.66</v>
      </c>
    </row>
    <row r="25" spans="1:8" s="6" customFormat="1" ht="35.25" customHeight="1" x14ac:dyDescent="0.2">
      <c r="A25" s="37" t="e">
        <f>Registro!#REF!</f>
        <v>#REF!</v>
      </c>
      <c r="B25" s="37"/>
      <c r="C25" s="49" t="e">
        <f>'Reporte 1'!#REF!</f>
        <v>#REF!</v>
      </c>
      <c r="D25" s="49"/>
      <c r="E25" s="49"/>
      <c r="F25" s="51" t="e">
        <f>'Reporte 1'!#REF!</f>
        <v>#REF!</v>
      </c>
      <c r="G25" s="52"/>
      <c r="H25" s="11">
        <v>0.66</v>
      </c>
    </row>
    <row r="26" spans="1:8" s="6" customFormat="1" ht="35.25" customHeight="1" x14ac:dyDescent="0.2">
      <c r="A26" s="37" t="e">
        <f>Registro!#REF!</f>
        <v>#REF!</v>
      </c>
      <c r="B26" s="37"/>
      <c r="C26" s="49" t="e">
        <f>'Reporte 1'!#REF!</f>
        <v>#REF!</v>
      </c>
      <c r="D26" s="49"/>
      <c r="E26" s="49"/>
      <c r="F26" s="37" t="e">
        <f>'Reporte 1'!#REF!</f>
        <v>#REF!</v>
      </c>
      <c r="G26" s="37"/>
      <c r="H26" s="11">
        <v>0.66</v>
      </c>
    </row>
    <row r="27" spans="1:8" s="6" customFormat="1" ht="35.25" customHeight="1" x14ac:dyDescent="0.2">
      <c r="A27" s="37" t="str">
        <f>Registro!A24</f>
        <v>Elaboración del reporte final.</v>
      </c>
      <c r="B27" s="37"/>
      <c r="C27" s="49">
        <f>'Reporte 1'!C24:E24</f>
        <v>45462</v>
      </c>
      <c r="D27" s="49"/>
      <c r="E27" s="49"/>
      <c r="F27" s="37" t="str">
        <f>'Reporte 1'!F24:G24</f>
        <v>Archivo compartido en DRIVE</v>
      </c>
      <c r="G27" s="37"/>
      <c r="H27" s="11">
        <v>0</v>
      </c>
    </row>
    <row r="28" spans="1:8" s="6" customFormat="1" x14ac:dyDescent="0.2">
      <c r="A28" s="47"/>
      <c r="B28" s="47"/>
      <c r="C28" s="43"/>
      <c r="D28" s="43"/>
      <c r="E28" s="43"/>
      <c r="F28" s="47"/>
      <c r="G28" s="47"/>
      <c r="H28" s="11"/>
    </row>
    <row r="29" spans="1:8" s="6" customFormat="1" x14ac:dyDescent="0.2">
      <c r="A29" s="47"/>
      <c r="B29" s="47"/>
      <c r="C29" s="43"/>
      <c r="D29" s="43"/>
      <c r="E29" s="43"/>
      <c r="F29" s="47"/>
      <c r="G29" s="47"/>
      <c r="H29" s="11"/>
    </row>
    <row r="30" spans="1:8" s="6" customFormat="1" x14ac:dyDescent="0.2">
      <c r="A30" s="47"/>
      <c r="B30" s="47"/>
      <c r="C30" s="43"/>
      <c r="D30" s="43"/>
      <c r="E30" s="43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 t="str">
        <f>'Reporte 1'!A32</f>
        <v>Ing Juan Merlin Chontal</v>
      </c>
      <c r="C35" s="36" t="str">
        <f>'Reporte 1'!C32:E32</f>
        <v>Ing. Yosafat Mortera Elias</v>
      </c>
      <c r="D35" s="36"/>
      <c r="E35" s="36"/>
      <c r="G35" s="36" t="str">
        <f>Registro!F34</f>
        <v>MCJyS Ofelia Enriquez Ordaz</v>
      </c>
      <c r="H35" s="36"/>
    </row>
    <row r="36" spans="1:8" ht="28.5" customHeight="1" x14ac:dyDescent="0.2">
      <c r="A36" s="10" t="str">
        <f>'Reporte 1'!A33</f>
        <v>Tutor</v>
      </c>
      <c r="C36" s="32" t="s">
        <v>31</v>
      </c>
      <c r="D36" s="32"/>
      <c r="E36" s="32"/>
      <c r="G36" s="15" t="s">
        <v>33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9" zoomScale="130" zoomScaleNormal="130" zoomScaleSheetLayoutView="100" workbookViewId="0">
      <selection activeCell="G35" sqref="G35:H3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41" t="s">
        <v>20</v>
      </c>
      <c r="C1" s="41"/>
      <c r="D1" s="41"/>
      <c r="E1" s="41"/>
      <c r="F1" s="41"/>
      <c r="G1" s="41"/>
      <c r="H1" s="41"/>
    </row>
    <row r="3" spans="1:8" x14ac:dyDescent="0.2">
      <c r="A3" s="38" t="s">
        <v>21</v>
      </c>
      <c r="B3" s="38"/>
      <c r="C3" s="38"/>
      <c r="D3" s="38"/>
      <c r="E3" s="38"/>
      <c r="F3" s="38"/>
      <c r="G3" s="38"/>
      <c r="H3" s="38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8" t="s">
        <v>0</v>
      </c>
      <c r="B5" s="38"/>
      <c r="C5" s="38"/>
      <c r="D5" s="38"/>
      <c r="E5" s="38"/>
      <c r="F5" s="38"/>
      <c r="G5" s="38"/>
      <c r="H5" s="38"/>
    </row>
    <row r="6" spans="1:8" x14ac:dyDescent="0.2">
      <c r="A6" s="39" t="s">
        <v>1</v>
      </c>
      <c r="B6" s="39"/>
      <c r="C6" s="39"/>
      <c r="D6" s="42" t="str">
        <f>Registro!D6</f>
        <v>MECATRÓNICA</v>
      </c>
      <c r="E6" s="42"/>
      <c r="F6" s="42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35" t="s">
        <v>27</v>
      </c>
      <c r="C8" s="35"/>
      <c r="D8" s="35"/>
      <c r="E8" s="35"/>
      <c r="F8" s="35"/>
      <c r="G8" s="35"/>
      <c r="H8" s="35"/>
    </row>
    <row r="9" spans="1:8" x14ac:dyDescent="0.2">
      <c r="A9" s="4" t="s">
        <v>2</v>
      </c>
      <c r="B9" s="35">
        <v>3</v>
      </c>
      <c r="C9" s="35"/>
      <c r="D9" s="9"/>
      <c r="F9" s="4" t="s">
        <v>11</v>
      </c>
      <c r="G9" s="21" t="str">
        <f>Registro!F9</f>
        <v>FEB JUN 2024</v>
      </c>
      <c r="H9" s="21"/>
    </row>
    <row r="11" spans="1:8" x14ac:dyDescent="0.2">
      <c r="A11" s="4" t="s">
        <v>4</v>
      </c>
      <c r="B11" s="35" t="s">
        <v>22</v>
      </c>
      <c r="C11" s="35"/>
      <c r="D11" s="35"/>
      <c r="E11" s="35"/>
      <c r="F11" s="35"/>
      <c r="G11" s="35"/>
      <c r="H11" s="35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0" t="s">
        <v>5</v>
      </c>
      <c r="B13" s="20"/>
      <c r="C13" s="20"/>
      <c r="D13" s="20"/>
      <c r="E13" s="20"/>
      <c r="F13" s="20"/>
      <c r="G13" s="20"/>
      <c r="H13" s="20"/>
    </row>
    <row r="14" spans="1:8" s="6" customFormat="1" ht="25.5" customHeight="1" x14ac:dyDescent="0.2">
      <c r="A14" s="37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37"/>
      <c r="C14" s="37"/>
      <c r="D14" s="37"/>
      <c r="E14" s="37"/>
      <c r="F14" s="37"/>
      <c r="G14" s="37"/>
      <c r="H14" s="37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20" t="s">
        <v>9</v>
      </c>
      <c r="B16" s="20"/>
      <c r="C16" s="20"/>
      <c r="D16" s="20"/>
      <c r="E16" s="20"/>
      <c r="F16" s="20"/>
      <c r="G16" s="20"/>
      <c r="H16" s="20"/>
    </row>
    <row r="17" spans="1:8" s="6" customFormat="1" ht="40.5" customHeight="1" x14ac:dyDescent="0.2">
      <c r="A17" s="37" t="str">
        <f>Registro!A17</f>
        <v xml:space="preserve">15 SESIONES DE CALCULO INTEGRAL
3 reportes Individuales
</v>
      </c>
      <c r="B17" s="37"/>
      <c r="C17" s="37"/>
      <c r="D17" s="37"/>
      <c r="E17" s="37"/>
      <c r="F17" s="37"/>
      <c r="G17" s="37"/>
      <c r="H17" s="37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20" t="s">
        <v>6</v>
      </c>
      <c r="B19" s="20"/>
      <c r="C19" s="20"/>
      <c r="D19" s="20"/>
      <c r="E19" s="20"/>
      <c r="F19" s="20"/>
      <c r="G19" s="20"/>
      <c r="H19" s="20"/>
    </row>
    <row r="20" spans="1:8" s="6" customFormat="1" ht="26.25" customHeight="1" x14ac:dyDescent="0.2">
      <c r="A20" s="44" t="s">
        <v>7</v>
      </c>
      <c r="B20" s="44"/>
      <c r="C20" s="45" t="s">
        <v>15</v>
      </c>
      <c r="D20" s="45"/>
      <c r="E20" s="45"/>
      <c r="F20" s="44" t="s">
        <v>12</v>
      </c>
      <c r="G20" s="44"/>
      <c r="H20" s="14" t="s">
        <v>8</v>
      </c>
    </row>
    <row r="21" spans="1:8" s="6" customFormat="1" ht="24.75" customHeight="1" x14ac:dyDescent="0.2">
      <c r="A21" s="47" t="str">
        <f>Registro!A21</f>
        <v>Elaboración de un Programa básico de Tutorías de Calculo Integral</v>
      </c>
      <c r="B21" s="47"/>
      <c r="C21" s="43" t="str">
        <f>'Reporte 1'!C21:E21</f>
        <v>06/02/2024 -20/06/2024</v>
      </c>
      <c r="D21" s="43"/>
      <c r="E21" s="43"/>
      <c r="F21" s="46" t="str">
        <f>'Reporte 1'!F21:G21</f>
        <v>Archivo compartido en DRIVE</v>
      </c>
      <c r="G21" s="46"/>
      <c r="H21" s="11">
        <v>1</v>
      </c>
    </row>
    <row r="22" spans="1:8" s="6" customFormat="1" ht="26.25" customHeight="1" x14ac:dyDescent="0.2">
      <c r="A22" s="47" t="e">
        <f>Registro!#REF!</f>
        <v>#REF!</v>
      </c>
      <c r="B22" s="47"/>
      <c r="C22" s="43" t="e">
        <f>'Reporte 1'!#REF!</f>
        <v>#REF!</v>
      </c>
      <c r="D22" s="43"/>
      <c r="E22" s="43"/>
      <c r="F22" s="47" t="e">
        <f>'Reporte 1'!#REF!</f>
        <v>#REF!</v>
      </c>
      <c r="G22" s="47"/>
      <c r="H22" s="11">
        <v>1</v>
      </c>
    </row>
    <row r="23" spans="1:8" s="6" customFormat="1" ht="25.5" customHeight="1" x14ac:dyDescent="0.2">
      <c r="A23" s="37" t="str">
        <f>Registro!A22</f>
        <v>Elaboracion de Material Didáctico de Calculo Integral</v>
      </c>
      <c r="B23" s="37"/>
      <c r="C23" s="43" t="str">
        <f>'Reporte 1'!C22:E22</f>
        <v>06/02/2024 -07/06/2024</v>
      </c>
      <c r="D23" s="43"/>
      <c r="E23" s="43"/>
      <c r="F23" s="37" t="str">
        <f>'Reporte 1'!F22:G22</f>
        <v>Archivo compartido en DRIVE</v>
      </c>
      <c r="G23" s="37"/>
      <c r="H23" s="11">
        <v>1</v>
      </c>
    </row>
    <row r="24" spans="1:8" s="6" customFormat="1" ht="24" customHeight="1" x14ac:dyDescent="0.2">
      <c r="A24" s="37" t="str">
        <f>Registro!A23</f>
        <v>Elaboración y entrega de reporte individual en SGI</v>
      </c>
      <c r="B24" s="37"/>
      <c r="C24" s="43">
        <v>44893</v>
      </c>
      <c r="D24" s="43"/>
      <c r="E24" s="43"/>
      <c r="F24" s="37" t="str">
        <f>'Reporte 1'!F23:G23</f>
        <v>Archivo compartido en DRIVE</v>
      </c>
      <c r="G24" s="37"/>
      <c r="H24" s="11">
        <v>1</v>
      </c>
    </row>
    <row r="25" spans="1:8" s="6" customFormat="1" ht="39.75" customHeight="1" x14ac:dyDescent="0.2">
      <c r="A25" s="37" t="e">
        <f>Registro!#REF!</f>
        <v>#REF!</v>
      </c>
      <c r="B25" s="37"/>
      <c r="C25" s="43" t="e">
        <f>'Reporte 1'!#REF!</f>
        <v>#REF!</v>
      </c>
      <c r="D25" s="43"/>
      <c r="E25" s="43"/>
      <c r="F25" s="37" t="e">
        <f>'Reporte 1'!#REF!</f>
        <v>#REF!</v>
      </c>
      <c r="G25" s="37"/>
      <c r="H25" s="11">
        <v>1</v>
      </c>
    </row>
    <row r="26" spans="1:8" s="6" customFormat="1" ht="24.75" customHeight="1" x14ac:dyDescent="0.2">
      <c r="A26" s="46" t="e">
        <f>Registro!#REF!</f>
        <v>#REF!</v>
      </c>
      <c r="B26" s="46"/>
      <c r="C26" s="43" t="e">
        <f>'Reporte 1'!#REF!</f>
        <v>#REF!</v>
      </c>
      <c r="D26" s="43"/>
      <c r="E26" s="43"/>
      <c r="F26" s="46" t="e">
        <f>'Reporte 1'!#REF!</f>
        <v>#REF!</v>
      </c>
      <c r="G26" s="46"/>
      <c r="H26" s="11">
        <v>1</v>
      </c>
    </row>
    <row r="27" spans="1:8" s="6" customFormat="1" ht="24.75" customHeight="1" x14ac:dyDescent="0.2">
      <c r="A27" s="46" t="str">
        <f>Registro!A24</f>
        <v>Elaboración del reporte final.</v>
      </c>
      <c r="B27" s="46"/>
      <c r="C27" s="43">
        <f>'Reporte 1'!C24:E24</f>
        <v>45462</v>
      </c>
      <c r="D27" s="43"/>
      <c r="E27" s="43"/>
      <c r="F27" s="46" t="str">
        <f>'Reporte 1'!F24:G24</f>
        <v>Archivo compartido en DRIVE</v>
      </c>
      <c r="G27" s="46"/>
      <c r="H27" s="11">
        <v>1</v>
      </c>
    </row>
    <row r="28" spans="1:8" s="6" customFormat="1" x14ac:dyDescent="0.2">
      <c r="A28" s="47">
        <f>Registro!A26</f>
        <v>0</v>
      </c>
      <c r="B28" s="47"/>
      <c r="C28" s="43"/>
      <c r="D28" s="43"/>
      <c r="E28" s="43"/>
      <c r="F28" s="46">
        <f>'Reporte 1'!F25:G25</f>
        <v>0</v>
      </c>
      <c r="G28" s="46"/>
      <c r="H28" s="11"/>
    </row>
    <row r="29" spans="1:8" s="6" customFormat="1" x14ac:dyDescent="0.2">
      <c r="A29" s="47">
        <f>Registro!A27</f>
        <v>0</v>
      </c>
      <c r="B29" s="47"/>
      <c r="C29" s="43"/>
      <c r="D29" s="43"/>
      <c r="E29" s="43"/>
      <c r="F29" s="47"/>
      <c r="G29" s="47"/>
      <c r="H29" s="11"/>
    </row>
    <row r="30" spans="1:8" s="6" customFormat="1" x14ac:dyDescent="0.2">
      <c r="A30" s="47">
        <f>Registro!A28</f>
        <v>0</v>
      </c>
      <c r="B30" s="47"/>
      <c r="C30" s="43"/>
      <c r="D30" s="43"/>
      <c r="E30" s="43"/>
      <c r="F30" s="47"/>
      <c r="G30" s="47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20" t="s">
        <v>10</v>
      </c>
      <c r="B32" s="20"/>
      <c r="C32" s="20"/>
      <c r="D32" s="20"/>
      <c r="E32" s="20"/>
      <c r="F32" s="20"/>
      <c r="G32" s="20"/>
      <c r="H32" s="20"/>
    </row>
    <row r="33" spans="1:8" s="6" customFormat="1" ht="41.25" customHeight="1" x14ac:dyDescent="0.2">
      <c r="A33" s="31"/>
      <c r="B33" s="31"/>
      <c r="C33" s="31"/>
      <c r="D33" s="31"/>
      <c r="E33" s="31"/>
      <c r="F33" s="31"/>
      <c r="G33" s="31"/>
      <c r="H33" s="31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16" t="str">
        <f>'Reporte 1'!A32</f>
        <v>Ing Juan Merlin Chontal</v>
      </c>
      <c r="C35" s="35" t="str">
        <f>Registro!C34</f>
        <v>Ing Yosafat Mortera Elias</v>
      </c>
      <c r="D35" s="35"/>
      <c r="E35" s="35"/>
      <c r="G35" s="36" t="str">
        <f>Registro!F34</f>
        <v>MCJyS Ofelia Enriquez Ordaz</v>
      </c>
      <c r="H35" s="36"/>
    </row>
    <row r="36" spans="1:8" ht="28.5" customHeight="1" x14ac:dyDescent="0.2">
      <c r="A36" s="18" t="str">
        <f>'Reporte 1'!A33</f>
        <v>Tutor</v>
      </c>
      <c r="C36" s="48" t="str">
        <f>Registro!C35</f>
        <v>Jefe de División de Ingeniería Mecatrónica</v>
      </c>
      <c r="D36" s="48"/>
      <c r="E36" s="48"/>
      <c r="G36" s="15" t="str">
        <f>Registro!F35</f>
        <v>Subdirectora Académico</v>
      </c>
      <c r="H36" s="15"/>
    </row>
    <row r="38" spans="1:8" ht="24.75" customHeight="1" x14ac:dyDescent="0.2">
      <c r="A38" s="30" t="s">
        <v>18</v>
      </c>
      <c r="B38" s="30"/>
      <c r="C38" s="30"/>
      <c r="D38" s="30"/>
      <c r="E38" s="30"/>
      <c r="F38" s="30"/>
      <c r="G38" s="30"/>
      <c r="H38" s="30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Admin</cp:lastModifiedBy>
  <cp:lastPrinted>2022-07-28T18:37:02Z</cp:lastPrinted>
  <dcterms:created xsi:type="dcterms:W3CDTF">2022-07-23T13:46:58Z</dcterms:created>
  <dcterms:modified xsi:type="dcterms:W3CDTF">2024-03-29T16:44:05Z</dcterms:modified>
</cp:coreProperties>
</file>