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411A\"/>
    </mc:Choice>
  </mc:AlternateContent>
  <bookViews>
    <workbookView xWindow="-120" yWindow="-120" windowWidth="15600" windowHeight="11160" activeTab="3"/>
  </bookViews>
  <sheets>
    <sheet name="Registro" sheetId="1" r:id="rId1"/>
    <sheet name="Reporte 1" sheetId="7" state="hidden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<sst xmlns="http://schemas.openxmlformats.org/spreadsheetml/2006/main" count="108" uniqueCount="51">
  <si>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</si>
  <si>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</si>
  <si>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</si>
  <si>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</si>
  <si>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</si>
  <si>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</si>
  <si>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</si>
  <si>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</si>
  <si>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</si>
  <si>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</si>
  <si>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</si>
  <si>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</si>
  <si>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</si>
  <si>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</si>
  <si>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</si>
  <si>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</si>
  <si>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</si>
  <si>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</si>
  <si>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</si>
  <si>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</si>
  <si>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</si>
  <si>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</si>
  <si>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</si>
  <si>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</si>
  <si>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</si>
  <si>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</si>
  <si>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</si>
  <si>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</si>
  <si>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</si>
  <si>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</si>
  <si>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</si>
  <si>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</si>
  <si>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</si>
  <si>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</si>
  <si>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</si>
  <si>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</si>
  <si>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</si>
  <si>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</si>
  <si>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</si>
  <si>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</si>
  <si>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</si>
  <si>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</si>
  <si>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</si>
  <si>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</si>
  <si>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</si>
  <si>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</si>
  <si>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</si>
  <si>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FEB JUN 2024</t>
  </si>
  <si>
    <t>06/02/2024 -29/02/2024</t>
  </si>
  <si>
    <t>06/02/2024 -07/06/2024</t>
  </si>
  <si>
    <t>1 PAT
5 reportes Individuales  
1 Reporte final y Lista de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</si>
</sst>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8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19</v>
      </c>
      <c r="C1" s="36"/>
      <c r="D1" s="36"/>
      <c r="E1" s="36"/>
      <c r="F1" s="36"/>
      <c r="G1" s="36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36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38" t="s">
        <v>43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23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50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24</v>
      </c>
      <c r="B21" s="30"/>
      <c r="C21" s="30"/>
      <c r="D21" s="30"/>
      <c r="E21" s="30"/>
      <c r="F21" s="31"/>
      <c r="G21" s="12" t="s">
        <v>48</v>
      </c>
    </row>
    <row r="22" spans="1:7" s="6" customFormat="1" x14ac:dyDescent="0.2">
      <c r="A22" s="29" t="s">
        <v>27</v>
      </c>
      <c r="B22" s="30"/>
      <c r="C22" s="30"/>
      <c r="D22" s="30"/>
      <c r="E22" s="30"/>
      <c r="F22" s="31"/>
      <c r="G22" s="12" t="s">
        <v>49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9" t="s">
        <v>49</v>
      </c>
    </row>
    <row r="24" spans="1:7" s="6" customFormat="1" x14ac:dyDescent="0.2">
      <c r="A24" s="29" t="s">
        <v>41</v>
      </c>
      <c r="B24" s="30"/>
      <c r="C24" s="30"/>
      <c r="D24" s="30"/>
      <c r="E24" s="30"/>
      <c r="F24" s="31"/>
      <c r="G24" s="19" t="s">
        <v>49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9" t="s">
        <v>49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2">
        <v>45462</v>
      </c>
    </row>
    <row r="27" spans="1:7" s="6" customFormat="1" x14ac:dyDescent="0.2">
      <c r="A27" s="29" t="s">
        <v>30</v>
      </c>
      <c r="B27" s="30"/>
      <c r="C27" s="30"/>
      <c r="D27" s="30"/>
      <c r="E27" s="30"/>
      <c r="F27" s="31"/>
      <c r="G27" s="12">
        <v>45462</v>
      </c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29"/>
      <c r="B31" s="30"/>
      <c r="C31" s="30"/>
      <c r="D31" s="30"/>
      <c r="E31" s="30"/>
      <c r="F31" s="3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31</v>
      </c>
      <c r="C37" s="24" t="s">
        <v>46</v>
      </c>
      <c r="D37" s="24"/>
      <c r="E37"/>
      <c r="F37" s="25" t="s">
        <v>39</v>
      </c>
      <c r="G37" s="25"/>
    </row>
    <row r="38" spans="1:7" ht="28.5" customHeight="1" x14ac:dyDescent="0.2">
      <c r="A38" s="10" t="s">
        <v>33</v>
      </c>
      <c r="C38" s="34" t="s">
        <v>38</v>
      </c>
      <c r="D38" s="34"/>
      <c r="F38" s="35" t="s">
        <v>40</v>
      </c>
      <c r="G38" s="35"/>
    </row>
    <row r="40" spans="1:7" x14ac:dyDescent="0.2">
      <c r="A40" s="32" t="s">
        <v>17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37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ING JUAN MERLIN CHONTAL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ht="31.5" customHeight="1" x14ac:dyDescent="0.2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.75" customHeight="1" x14ac:dyDescent="0.2">
      <c r="A14" s="21" t="s">
        <v>23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43" t="str">
        <f>Registro!G21</f>
        <v>06/02/2024 -29/02/2024</v>
      </c>
      <c r="D21" s="43"/>
      <c r="E21" s="43"/>
      <c r="F21" s="21" t="s">
        <v>29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43" t="str">
        <f>Registro!G22</f>
        <v>06/02/2024 -07/06/2024</v>
      </c>
      <c r="D22" s="43"/>
      <c r="E22" s="43"/>
      <c r="F22" s="21" t="s">
        <v>28</v>
      </c>
      <c r="G22" s="21"/>
      <c r="H22" s="11">
        <v>0.33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43" t="str">
        <f>Registro!G23</f>
        <v>06/02/2024 -07/06/2024</v>
      </c>
      <c r="D23" s="43"/>
      <c r="E23" s="43"/>
      <c r="F23" s="21" t="s">
        <v>44</v>
      </c>
      <c r="G23" s="21"/>
      <c r="H23" s="11">
        <v>0.33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43" t="str">
        <f>Registro!G24</f>
        <v>06/02/2024 -07/06/2024</v>
      </c>
      <c r="D24" s="43"/>
      <c r="E24" s="43"/>
      <c r="F24" s="21" t="s">
        <v>29</v>
      </c>
      <c r="G24" s="21"/>
      <c r="H24" s="11">
        <v>0.33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Registro!G25</f>
        <v>06/02/2024 -07/06/2024</v>
      </c>
      <c r="D25" s="43"/>
      <c r="E25" s="43"/>
      <c r="F25" s="21" t="s">
        <v>29</v>
      </c>
      <c r="G25" s="21"/>
      <c r="H25" s="11">
        <v>0.33</v>
      </c>
    </row>
    <row r="26" spans="1:8" s="6" customFormat="1" ht="35.25" customHeight="1" x14ac:dyDescent="0.2">
      <c r="A26" s="46" t="str">
        <f>Registro!A26</f>
        <v>Dar seguimiento al formato de acreditación y evaluación de la actividad tutorial</v>
      </c>
      <c r="B26" s="47"/>
      <c r="C26" s="48">
        <f>Registro!G26</f>
        <v>45462</v>
      </c>
      <c r="D26" s="49"/>
      <c r="E26" s="50"/>
      <c r="F26" s="46" t="s">
        <v>29</v>
      </c>
      <c r="G26" s="47"/>
      <c r="H26" s="11">
        <v>0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43">
        <f>Registro!G27</f>
        <v>45462</v>
      </c>
      <c r="D27" s="43"/>
      <c r="E27" s="43"/>
      <c r="F27" s="21" t="s">
        <v>29</v>
      </c>
      <c r="G27" s="21"/>
      <c r="H27" s="11">
        <v>0</v>
      </c>
    </row>
    <row r="28" spans="1:8" s="6" customFormat="1" ht="24.75" customHeight="1" x14ac:dyDescent="0.2">
      <c r="A28" s="21"/>
      <c r="B28" s="21"/>
      <c r="C28" s="43"/>
      <c r="D28" s="43"/>
      <c r="E28" s="43"/>
      <c r="F28" s="51"/>
      <c r="G28" s="51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31</v>
      </c>
      <c r="C35" s="37" t="s">
        <v>42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">
        <v>33</v>
      </c>
      <c r="C36" s="53" t="s">
        <v>45</v>
      </c>
      <c r="D36" s="53"/>
      <c r="E36" s="53"/>
      <c r="G36" s="15" t="s">
        <v>14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06" zoomScaleNormal="106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31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x14ac:dyDescent="0.2">
      <c r="A11" s="4" t="s">
        <v>4</v>
      </c>
      <c r="B11" s="37" t="str">
        <f>Registro!B11</f>
        <v>TUTORIA Y DIRECCIÓN INDIVIDUALIZADA(Tutoria GRUPAL)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1" t="str">
        <f>Registro!A21</f>
        <v>Elaboracion del PAT</v>
      </c>
      <c r="B21" s="21"/>
      <c r="C21" s="54" t="str">
        <f>'Reporte 1'!C21:E21</f>
        <v>06/02/2024 -29/02/2024</v>
      </c>
      <c r="D21" s="54"/>
      <c r="E21" s="54"/>
      <c r="F21" s="21" t="str">
        <f>'Reporte 1'!F21:G21</f>
        <v>Archivo compartido en DRIVE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Seguimiento al expediente de los tutorados</v>
      </c>
      <c r="B22" s="21"/>
      <c r="C22" s="54" t="str">
        <f>'Reporte 1'!C22:E22</f>
        <v>06/02/2024 -07/06/2024</v>
      </c>
      <c r="D22" s="54"/>
      <c r="E22" s="54"/>
      <c r="F22" s="21" t="str">
        <f>'Reporte 1'!F22:G22</f>
        <v>Expediente virtual</v>
      </c>
      <c r="G22" s="21"/>
      <c r="H22" s="11">
        <v>0.66</v>
      </c>
    </row>
    <row r="23" spans="1:8" s="6" customFormat="1" ht="35.25" customHeight="1" x14ac:dyDescent="0.2">
      <c r="A23" s="21" t="str">
        <f>Registro!A23</f>
        <v>Seguimiento a las actividades programadas en el PAT</v>
      </c>
      <c r="B23" s="21"/>
      <c r="C23" s="54" t="str">
        <f>'Reporte 1'!C23:E23</f>
        <v>06/02/2024 -07/06/2024</v>
      </c>
      <c r="D23" s="54"/>
      <c r="E23" s="54"/>
      <c r="F23" s="21" t="str">
        <f>'Reporte 1'!F23:G23</f>
        <v>Plasmada en el reporte mensual DRIVE</v>
      </c>
      <c r="G23" s="21"/>
      <c r="H23" s="11">
        <v>0.66</v>
      </c>
    </row>
    <row r="24" spans="1:8" s="6" customFormat="1" ht="35.25" customHeight="1" x14ac:dyDescent="0.2">
      <c r="A24" s="21" t="str">
        <f>Registro!A24</f>
        <v>Entrega  de reporte mensual a la coordinación de tutorias de Ingeniría Mecatrónica</v>
      </c>
      <c r="B24" s="21"/>
      <c r="C24" s="55" t="str">
        <f>'Reporte 1'!C24:E24</f>
        <v>06/02/2024 -07/06/2024</v>
      </c>
      <c r="D24" s="55"/>
      <c r="E24" s="55"/>
      <c r="F24" s="51" t="str">
        <f>'Reporte 1'!F24:G24</f>
        <v>Archivo compartido en DRIVE</v>
      </c>
      <c r="G24" s="51"/>
      <c r="H24" s="11">
        <v>0.66</v>
      </c>
    </row>
    <row r="25" spans="1:8" s="6" customFormat="1" ht="35.25" customHeight="1" x14ac:dyDescent="0.2">
      <c r="A25" s="21" t="str">
        <f>Registro!A25</f>
        <v>Elaboracion y entrega  del formato de seguimiento mensual a la trayectoria academica</v>
      </c>
      <c r="B25" s="21"/>
      <c r="C25" s="54" t="str">
        <f>'Reporte 1'!C25:E25</f>
        <v>06/02/2024 -07/06/2024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1" t="str">
        <f>Registro!A26</f>
        <v>Dar seguimiento al formato de acreditación y evaluación de la actividad tutorial</v>
      </c>
      <c r="B26" s="21"/>
      <c r="C26" s="54">
        <f>'Reporte 1'!C26:E26</f>
        <v>45462</v>
      </c>
      <c r="D26" s="54"/>
      <c r="E26" s="54"/>
      <c r="F26" s="21" t="str">
        <f>'Reporte 1'!F26:G26</f>
        <v>Archivo compartido en DRIVE</v>
      </c>
      <c r="G26" s="21"/>
      <c r="H26" s="11">
        <v>0.66</v>
      </c>
    </row>
    <row r="27" spans="1:8" s="6" customFormat="1" ht="35.25" customHeight="1" x14ac:dyDescent="0.2">
      <c r="A27" s="21" t="str">
        <f>Registro!A27</f>
        <v>Elaboración del reporte final, lista de acreditados y reporte semestral del tutor</v>
      </c>
      <c r="B27" s="21"/>
      <c r="C27" s="54">
        <f>'Reporte 1'!C27:E27</f>
        <v>45462</v>
      </c>
      <c r="D27" s="54"/>
      <c r="E27" s="54"/>
      <c r="F27" s="21" t="str">
        <f>'Reporte 1'!F27:G27</f>
        <v>Archivo compartido en DRIVE</v>
      </c>
      <c r="G27" s="21"/>
      <c r="H27" s="11">
        <v>0</v>
      </c>
    </row>
    <row r="28" spans="1:8" s="6" customFormat="1" x14ac:dyDescent="0.2">
      <c r="A28" s="52"/>
      <c r="B28" s="52"/>
      <c r="C28" s="43"/>
      <c r="D28" s="43"/>
      <c r="E28" s="43"/>
      <c r="F28" s="52"/>
      <c r="G28" s="52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38" t="str">
        <f>'Reporte 1'!C35:E35</f>
        <v>Ing. Yosafat Mortera Elias</v>
      </c>
      <c r="D35" s="38"/>
      <c r="E35" s="38"/>
      <c r="G35" s="38" t="str">
        <f>Registro!F37</f>
        <v>MCJyS Ofelia Enriquez Ordaz</v>
      </c>
      <c r="H35" s="38"/>
    </row>
    <row r="36" spans="1:8" ht="28.5" customHeight="1" x14ac:dyDescent="0.2">
      <c r="A36" s="10" t="str">
        <f>'Reporte 1'!A36</f>
        <v>Tutor</v>
      </c>
      <c r="C36" s="34" t="s">
        <v>38</v>
      </c>
      <c r="D36" s="34"/>
      <c r="E36" s="34"/>
      <c r="G36" s="15" t="s">
        <v>40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130" zoomScaleNormal="13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">
        <v>34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9"/>
      <c r="F9" s="4" t="s">
        <v>11</v>
      </c>
      <c r="G9" s="23" t="str">
        <f>Registro!F9</f>
        <v>FEB JUN 2024</v>
      </c>
      <c r="H9" s="23"/>
    </row>
    <row r="11" spans="1:8" x14ac:dyDescent="0.2">
      <c r="A11" s="4" t="s">
        <v>4</v>
      </c>
      <c r="B11" s="37" t="s">
        <v>22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0.5" customHeight="1" x14ac:dyDescent="0.2">
      <c r="A17" s="21" t="str">
        <f>Registro!A17</f>
        <v>1 PAT
5 reportes Individuales  
1 Reporte final y Lista de Acreditados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52" t="str">
        <f>Registro!A21</f>
        <v>Elaboracion del PAT</v>
      </c>
      <c r="B21" s="52"/>
      <c r="C21" s="43" t="str">
        <f>'Reporte 1'!C21:E21</f>
        <v>06/02/2024 -29/02/2024</v>
      </c>
      <c r="D21" s="43"/>
      <c r="E21" s="43"/>
      <c r="F21" s="51" t="str">
        <f>'Reporte 1'!F21:G21</f>
        <v>Archivo compartido en DRIVE</v>
      </c>
      <c r="G21" s="51"/>
      <c r="H21" s="11">
        <v>1</v>
      </c>
    </row>
    <row r="22" spans="1:8" s="6" customFormat="1" ht="26.25" customHeight="1" x14ac:dyDescent="0.2">
      <c r="A22" s="52" t="str">
        <f>Registro!A22</f>
        <v>Seguimiento al expediente de los tutorados</v>
      </c>
      <c r="B22" s="52"/>
      <c r="C22" s="43" t="str">
        <f>'Reporte 1'!C22:E22</f>
        <v>06/02/2024 -07/06/2024</v>
      </c>
      <c r="D22" s="43"/>
      <c r="E22" s="43"/>
      <c r="F22" s="52" t="str">
        <f>'Reporte 1'!F22:G22</f>
        <v>Expediente virtual</v>
      </c>
      <c r="G22" s="52"/>
      <c r="H22" s="11">
        <v>1</v>
      </c>
    </row>
    <row r="23" spans="1:8" s="6" customFormat="1" ht="25.5" customHeight="1" x14ac:dyDescent="0.2">
      <c r="A23" s="21" t="str">
        <f>Registro!A23</f>
        <v>Seguimiento a las actividades programadas en el PAT</v>
      </c>
      <c r="B23" s="21"/>
      <c r="C23" s="43" t="str">
        <f>'Reporte 1'!C23:E23</f>
        <v>06/02/2024 -07/06/2024</v>
      </c>
      <c r="D23" s="43"/>
      <c r="E23" s="43"/>
      <c r="F23" s="21" t="str">
        <f>'Reporte 1'!F23:G23</f>
        <v>Plasmada en el reporte mensual DRIVE</v>
      </c>
      <c r="G23" s="21"/>
      <c r="H23" s="11">
        <v>1</v>
      </c>
    </row>
    <row r="24" spans="1:8" s="6" customFormat="1" ht="24" customHeight="1" x14ac:dyDescent="0.2">
      <c r="A24" s="21" t="str">
        <f>Registro!A24</f>
        <v>Entrega  de reporte mensual a la coordinación de tutorias de Ingeniría Mecatrónica</v>
      </c>
      <c r="B24" s="21"/>
      <c r="C24" s="43" t="str">
        <f>'Reporte 2'!C24:E24</f>
        <v>06/02/2024 -07/06/2024</v>
      </c>
      <c r="D24" s="43"/>
      <c r="E24" s="43"/>
      <c r="F24" s="21" t="str">
        <f>'Reporte 1'!F24:G24</f>
        <v>Archivo compartido en DRIVE</v>
      </c>
      <c r="G24" s="21"/>
      <c r="H24" s="11">
        <v>1</v>
      </c>
    </row>
    <row r="25" spans="1:8" s="6" customFormat="1" ht="39.75" customHeight="1" x14ac:dyDescent="0.2">
      <c r="A25" s="21" t="str">
        <f>Registro!A25</f>
        <v>Elaboracion y entrega  del formato de seguimiento mensual a la trayectoria academica</v>
      </c>
      <c r="B25" s="21"/>
      <c r="C25" s="43" t="str">
        <f>'Reporte 1'!C25:E25</f>
        <v>06/02/2024 -07/06/2024</v>
      </c>
      <c r="D25" s="43"/>
      <c r="E25" s="43"/>
      <c r="F25" s="21" t="str">
        <f>'Reporte 1'!F25:G25</f>
        <v>Archivo compartido en DRIVE</v>
      </c>
      <c r="G25" s="21"/>
      <c r="H25" s="11">
        <v>1</v>
      </c>
    </row>
    <row r="26" spans="1:8" s="6" customFormat="1" ht="24.75" customHeight="1" x14ac:dyDescent="0.2">
      <c r="A26" s="51" t="str">
        <f>Registro!A26</f>
        <v>Dar seguimiento al formato de acreditación y evaluación de la actividad tutorial</v>
      </c>
      <c r="B26" s="51"/>
      <c r="C26" s="43">
        <f>'Reporte 1'!C26:E26</f>
        <v>45462</v>
      </c>
      <c r="D26" s="43"/>
      <c r="E26" s="43"/>
      <c r="F26" s="51" t="str">
        <f>'Reporte 1'!F26:G26</f>
        <v>Archivo compartido en DRIVE</v>
      </c>
      <c r="G26" s="51"/>
      <c r="H26" s="11">
        <v>1</v>
      </c>
    </row>
    <row r="27" spans="1:8" s="6" customFormat="1" ht="24.75" customHeight="1" x14ac:dyDescent="0.2">
      <c r="A27" s="51" t="str">
        <f>Registro!A27</f>
        <v>Elaboración del reporte final, lista de acreditados y reporte semestral del tutor</v>
      </c>
      <c r="B27" s="51"/>
      <c r="C27" s="43">
        <f>'Reporte 1'!C27:E27</f>
        <v>45462</v>
      </c>
      <c r="D27" s="43"/>
      <c r="E27" s="43"/>
      <c r="F27" s="51" t="str">
        <f>'Reporte 1'!F27:G27</f>
        <v>Archivo compartido en DRIVE</v>
      </c>
      <c r="G27" s="51"/>
      <c r="H27" s="11">
        <v>1</v>
      </c>
    </row>
    <row r="28" spans="1:8" s="6" customFormat="1" x14ac:dyDescent="0.2">
      <c r="A28" s="52"/>
      <c r="B28" s="52"/>
      <c r="C28" s="43"/>
      <c r="D28" s="43"/>
      <c r="E28" s="43"/>
      <c r="F28" s="51"/>
      <c r="G28" s="51"/>
      <c r="H28" s="11"/>
    </row>
    <row r="29" spans="1:8" s="6" customFormat="1" x14ac:dyDescent="0.2">
      <c r="A29" s="52"/>
      <c r="B29" s="52"/>
      <c r="C29" s="43"/>
      <c r="D29" s="43"/>
      <c r="E29" s="43"/>
      <c r="F29" s="52"/>
      <c r="G29" s="52"/>
      <c r="H29" s="11"/>
    </row>
    <row r="30" spans="1:8" s="6" customFormat="1" x14ac:dyDescent="0.2">
      <c r="A30" s="52"/>
      <c r="B30" s="52"/>
      <c r="C30" s="43"/>
      <c r="D30" s="43"/>
      <c r="E30" s="43"/>
      <c r="F30" s="52"/>
      <c r="G30" s="5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37" t="str">
        <f>Registro!C37</f>
        <v>Ing Yosafat Mortera Elias</v>
      </c>
      <c r="D35" s="37"/>
      <c r="E35" s="37"/>
      <c r="G35" s="38" t="str">
        <f>Registro!F37</f>
        <v>MCJyS Ofelia Enriquez Ordaz</v>
      </c>
      <c r="H35" s="38"/>
    </row>
    <row r="36" spans="1:8" ht="28.5" customHeight="1" x14ac:dyDescent="0.2">
      <c r="A36" s="18" t="str">
        <f>'Reporte 1'!A36</f>
        <v>Tutor</v>
      </c>
      <c r="C36" s="53" t="str">
        <f>Registro!C38</f>
        <v>Jefe de División de Ingeniería Mecatrónica</v>
      </c>
      <c r="D36" s="53"/>
      <c r="E36" s="53"/>
      <c r="G36" s="15" t="str">
        <f>Registro!F38</f>
        <v>Subdirectora Académico</v>
      </c>
      <c r="H36" s="15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2024-06-20T02:09:40Z</dcterms:modified>
</cp:coreProperties>
</file>